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Zechs Lee\Downloads\工作-下載\暫存\0317\資安事件報告單\"/>
    </mc:Choice>
  </mc:AlternateContent>
  <xr:revisionPtr revIDLastSave="0" documentId="13_ncr:1_{FD4EA004-4E0D-4AE1-AA67-A8654A91E52B}" xr6:coauthVersionLast="47" xr6:coauthVersionMax="47" xr10:uidLastSave="{00000000-0000-0000-0000-000000000000}"/>
  <bookViews>
    <workbookView xWindow="-120" yWindow="-120" windowWidth="29040" windowHeight="15840" activeTab="1" xr2:uid="{00000000-000D-0000-FFFF-FFFF00000000}"/>
  </bookViews>
  <sheets>
    <sheet name="中文" sheetId="1" r:id="rId1"/>
    <sheet name="English" sheetId="3" r:id="rId2"/>
    <sheet name="選項" sheetId="2" state="hidden" r:id="rId3"/>
  </sheets>
  <definedNames>
    <definedName name="Attack_method">選項!$F$2:$F$14</definedName>
    <definedName name="Availability_Impact">選項!$V$2:$V$7</definedName>
    <definedName name="Confidentiality_impact">選項!$T$2:$T$7</definedName>
    <definedName name="DEF_網頁型態">選項!$K$2:$K$6</definedName>
    <definedName name="Description_of_damage_categories">選項!$D$2:$D$8</definedName>
    <definedName name="Emergency_Response_Measures">選項!$X$2:$X$6</definedName>
    <definedName name="FAC_設施問題">選項!$L$2:$L$6</definedName>
    <definedName name="Facility_issues">選項!$P$2:$P$6</definedName>
    <definedName name="Incident_Category">選項!$M$2:$M$5</definedName>
    <definedName name="INT_入侵型態">選項!$J$2:$J$10</definedName>
    <definedName name="Integrity_Impact">選項!$U$2:$U$7</definedName>
    <definedName name="Invasion_type">選項!$N$2:$N$10</definedName>
    <definedName name="Type_of_information">選項!$H$2:$H$12</definedName>
    <definedName name="Types_of_compromised_devices">選項!$B$2:$B$10</definedName>
    <definedName name="Website_type">選項!$O$2:$O$6</definedName>
    <definedName name="可用性衝擊">選項!$S$2:$S$7</definedName>
    <definedName name="完整性衝擊">選項!$R$2:$R$7</definedName>
    <definedName name="攻擊手法">選項!$E$2:$E$14</definedName>
    <definedName name="事件分類">選項!$I$2:$I$5</definedName>
    <definedName name="受駭設備類型">選項!$A$2:$A$10</definedName>
    <definedName name="情資類型">選項!$G$2:$G$12</definedName>
    <definedName name="損害類別說明">選項!$C$2:$C$8</definedName>
    <definedName name="緊急應變措施">選項!$W$2:$W$6</definedName>
    <definedName name="機密性衝擊">選項!$Q$2:$Q$7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3" i="2" l="1"/>
  <c r="U12" i="2"/>
  <c r="U11" i="2"/>
  <c r="R12" i="2"/>
  <c r="R13" i="2"/>
  <c r="R11" i="2"/>
  <c r="U14" i="2" l="1"/>
  <c r="C29" i="3" s="1"/>
  <c r="R14" i="2"/>
  <c r="C28" i="1" s="1"/>
</calcChain>
</file>

<file path=xl/sharedStrings.xml><?xml version="1.0" encoding="utf-8"?>
<sst xmlns="http://schemas.openxmlformats.org/spreadsheetml/2006/main" count="372" uniqueCount="268">
  <si>
    <t>◎</t>
  </si>
  <si>
    <t>IP位置（IP address）：</t>
    <phoneticPr fontId="1" type="noConversion"/>
  </si>
  <si>
    <t>網際網路位置（web-url）：</t>
    <phoneticPr fontId="1" type="noConversion"/>
  </si>
  <si>
    <t>設備廠牌、機型：</t>
    <phoneticPr fontId="1" type="noConversion"/>
  </si>
  <si>
    <t>作業系統（名稱/版本)：</t>
    <phoneticPr fontId="1" type="noConversion"/>
  </si>
  <si>
    <t>受駭應用軟體（名稱/版本)：</t>
    <phoneticPr fontId="1" type="noConversion"/>
  </si>
  <si>
    <t>已裝置之安全防護軟體:</t>
  </si>
  <si>
    <t>防毒軟體（名稱/版本):</t>
    <phoneticPr fontId="1" type="noConversion"/>
  </si>
  <si>
    <t>防火牆（名稱/版本)：</t>
    <phoneticPr fontId="1" type="noConversion"/>
  </si>
  <si>
    <t>受駭設備類型：</t>
    <phoneticPr fontId="1" type="noConversion"/>
  </si>
  <si>
    <t>受駭設備類型</t>
    <phoneticPr fontId="1" type="noConversion"/>
  </si>
  <si>
    <t>個人電腦</t>
    <phoneticPr fontId="1" type="noConversion"/>
  </si>
  <si>
    <t>伺服器</t>
    <phoneticPr fontId="1" type="noConversion"/>
  </si>
  <si>
    <t>大型主機</t>
    <phoneticPr fontId="1" type="noConversion"/>
  </si>
  <si>
    <t>網路通訊設備</t>
    <phoneticPr fontId="1" type="noConversion"/>
  </si>
  <si>
    <t>SCADA(資料採集與監視系統)</t>
    <phoneticPr fontId="1" type="noConversion"/>
  </si>
  <si>
    <t>控制器(PLC、PAC)</t>
    <phoneticPr fontId="1" type="noConversion"/>
  </si>
  <si>
    <t>人機介面(HMI)</t>
    <phoneticPr fontId="1" type="noConversion"/>
  </si>
  <si>
    <t>受害設備說明：</t>
    <phoneticPr fontId="1" type="noConversion"/>
  </si>
  <si>
    <t>範例: 同仁桌機</t>
    <phoneticPr fontId="1" type="noConversion"/>
  </si>
  <si>
    <t>範例: 120.114.22.33</t>
    <phoneticPr fontId="1" type="noConversion"/>
  </si>
  <si>
    <t>範例: https://www.xxx.edu.tw/cba.index</t>
    <phoneticPr fontId="1" type="noConversion"/>
  </si>
  <si>
    <t>範例1: 華碩TS100 E6
範例2: Acer AT110 F1</t>
    <phoneticPr fontId="1" type="noConversion"/>
  </si>
  <si>
    <t>範例1:Centos Linux 5.4,
範例2: Windows XP SP2</t>
    <phoneticPr fontId="1" type="noConversion"/>
  </si>
  <si>
    <t>範例: sendmail server，此為不確定版本的範例</t>
    <phoneticPr fontId="1" type="noConversion"/>
  </si>
  <si>
    <t>範例: Avira 10.0.0.561</t>
    <phoneticPr fontId="1" type="noConversion"/>
  </si>
  <si>
    <t>範例:iptables，此為不確定版本的範例</t>
    <phoneticPr fontId="1" type="noConversion"/>
  </si>
  <si>
    <t>損害類別說明：</t>
    <phoneticPr fontId="1" type="noConversion"/>
  </si>
  <si>
    <t>損害類別說明</t>
    <phoneticPr fontId="1" type="noConversion"/>
  </si>
  <si>
    <t>資料外洩</t>
    <phoneticPr fontId="1" type="noConversion"/>
  </si>
  <si>
    <t>資料竄改</t>
    <phoneticPr fontId="1" type="noConversion"/>
  </si>
  <si>
    <t>硬體損害</t>
    <phoneticPr fontId="1" type="noConversion"/>
  </si>
  <si>
    <t>金錢損失</t>
    <phoneticPr fontId="1" type="noConversion"/>
  </si>
  <si>
    <t>攻擊手法：</t>
    <phoneticPr fontId="1" type="noConversion"/>
  </si>
  <si>
    <t>攻擊手法</t>
    <phoneticPr fontId="1" type="noConversion"/>
  </si>
  <si>
    <t>社交工程</t>
    <phoneticPr fontId="1" type="noConversion"/>
  </si>
  <si>
    <t>人為疏失</t>
    <phoneticPr fontId="1" type="noConversion"/>
  </si>
  <si>
    <t>設定錯誤</t>
    <phoneticPr fontId="1" type="noConversion"/>
  </si>
  <si>
    <t>設備異常/毀損</t>
    <phoneticPr fontId="1" type="noConversion"/>
  </si>
  <si>
    <t>電力供應異常</t>
    <phoneticPr fontId="1" type="noConversion"/>
  </si>
  <si>
    <t>作業系統/平台漏洞</t>
    <phoneticPr fontId="1" type="noConversion"/>
  </si>
  <si>
    <t>弱密碼/密碼遭暴力破解</t>
    <phoneticPr fontId="1" type="noConversion"/>
  </si>
  <si>
    <t>應用程式漏洞</t>
    <phoneticPr fontId="1" type="noConversion"/>
  </si>
  <si>
    <t>網站設計不當</t>
    <phoneticPr fontId="1" type="noConversion"/>
  </si>
  <si>
    <t>行動裝置不當使用</t>
    <phoneticPr fontId="1" type="noConversion"/>
  </si>
  <si>
    <t>事件發生原因不明</t>
    <phoneticPr fontId="1" type="noConversion"/>
  </si>
  <si>
    <t>調查說明：</t>
    <phoneticPr fontId="1" type="noConversion"/>
  </si>
  <si>
    <t>情資類型：</t>
    <phoneticPr fontId="1" type="noConversion"/>
  </si>
  <si>
    <t>情資類型</t>
    <phoneticPr fontId="1" type="noConversion"/>
  </si>
  <si>
    <t>惡意內容</t>
    <phoneticPr fontId="1" type="noConversion"/>
  </si>
  <si>
    <t>惡意程式</t>
    <phoneticPr fontId="1" type="noConversion"/>
  </si>
  <si>
    <t>資訊蒐集</t>
    <phoneticPr fontId="1" type="noConversion"/>
  </si>
  <si>
    <t>入侵嘗試</t>
    <phoneticPr fontId="1" type="noConversion"/>
  </si>
  <si>
    <t>入侵攻擊</t>
    <phoneticPr fontId="1" type="noConversion"/>
  </si>
  <si>
    <t>阻斷服務</t>
    <phoneticPr fontId="1" type="noConversion"/>
  </si>
  <si>
    <t>資訊內容安全</t>
    <phoneticPr fontId="1" type="noConversion"/>
  </si>
  <si>
    <t>詐欺攻擊</t>
    <phoneticPr fontId="1" type="noConversion"/>
  </si>
  <si>
    <t>系統弱點</t>
    <phoneticPr fontId="1" type="noConversion"/>
  </si>
  <si>
    <t>IPS/IDS（名稱/版本):</t>
    <phoneticPr fontId="1" type="noConversion"/>
  </si>
  <si>
    <t>範例: snort 2.8.3</t>
    <phoneticPr fontId="1" type="noConversion"/>
  </si>
  <si>
    <t>其它（名稱/版本):</t>
    <phoneticPr fontId="1" type="noConversion"/>
  </si>
  <si>
    <t>破壞程度：</t>
    <phoneticPr fontId="1" type="noConversion"/>
  </si>
  <si>
    <t>事件與處置說明：</t>
    <phoneticPr fontId="1" type="noConversion"/>
  </si>
  <si>
    <t>解決辦法：</t>
    <phoneticPr fontId="1" type="noConversion"/>
  </si>
  <si>
    <r>
      <t>以下表單各欄位若為紅色</t>
    </r>
    <r>
      <rPr>
        <sz val="12"/>
        <color rgb="FFFF0000"/>
        <rFont val="標楷體"/>
        <family val="4"/>
        <charset val="136"/>
      </rPr>
      <t>◎</t>
    </r>
    <r>
      <rPr>
        <sz val="12"/>
        <color rgb="FF363636"/>
        <rFont val="標楷體"/>
        <family val="4"/>
        <charset val="136"/>
      </rPr>
      <t>標示，則為必填欄位</t>
    </r>
  </si>
  <si>
    <t>通報部份</t>
    <phoneticPr fontId="1" type="noConversion"/>
  </si>
  <si>
    <t>應變部份</t>
    <phoneticPr fontId="1" type="noConversion"/>
  </si>
  <si>
    <t>可能影響範圍及損失評估：</t>
    <phoneticPr fontId="1" type="noConversion"/>
  </si>
  <si>
    <t>可用性損害</t>
    <phoneticPr fontId="1" type="noConversion"/>
  </si>
  <si>
    <t>如選擇"其他"，請填寫說明於此欄(150字內)</t>
    <phoneticPr fontId="1" type="noConversion"/>
  </si>
  <si>
    <t>其他(請於右側欄位填寫說明)</t>
    <phoneticPr fontId="1" type="noConversion"/>
  </si>
  <si>
    <t>(下拉式選單)</t>
  </si>
  <si>
    <t>(下拉式選單)</t>
    <phoneticPr fontId="1" type="noConversion"/>
  </si>
  <si>
    <t>IP address:</t>
  </si>
  <si>
    <t>Internet site (web-url):</t>
  </si>
  <si>
    <t>Equipment brand, model:</t>
  </si>
  <si>
    <t>Operating system name, version:</t>
  </si>
  <si>
    <t>hacked application (name/version):</t>
    <phoneticPr fontId="1" type="noConversion"/>
  </si>
  <si>
    <t>Antivirus software (name/version):</t>
    <phoneticPr fontId="1" type="noConversion"/>
  </si>
  <si>
    <t>Firewall (name/version):</t>
    <phoneticPr fontId="1" type="noConversion"/>
  </si>
  <si>
    <t>IPS/IDS (name/version):</t>
    <phoneticPr fontId="1" type="noConversion"/>
  </si>
  <si>
    <t>Event and handling description:</t>
    <phoneticPr fontId="1" type="noConversion"/>
  </si>
  <si>
    <t>May affect the range and damage assessment:</t>
    <phoneticPr fontId="1" type="noConversion"/>
  </si>
  <si>
    <t>The extent of damage:</t>
    <phoneticPr fontId="1" type="noConversion"/>
  </si>
  <si>
    <t>Others (name/version):</t>
    <phoneticPr fontId="1" type="noConversion"/>
  </si>
  <si>
    <t>Solution:</t>
    <phoneticPr fontId="1" type="noConversion"/>
  </si>
  <si>
    <r>
      <t xml:space="preserve">If each field in the following form is marked in red </t>
    </r>
    <r>
      <rPr>
        <sz val="12"/>
        <color rgb="FFFF0000"/>
        <rFont val="標楷體"/>
        <family val="4"/>
        <charset val="136"/>
      </rPr>
      <t>◎</t>
    </r>
    <r>
      <rPr>
        <sz val="12"/>
        <color rgb="FF363636"/>
        <rFont val="標楷體"/>
        <family val="4"/>
        <charset val="136"/>
      </rPr>
      <t>, it is a required field.</t>
    </r>
    <phoneticPr fontId="1" type="noConversion"/>
  </si>
  <si>
    <t>Installed security software:</t>
    <phoneticPr fontId="1" type="noConversion"/>
  </si>
  <si>
    <t>Notification part</t>
    <phoneticPr fontId="1" type="noConversion"/>
  </si>
  <si>
    <t>Response part</t>
    <phoneticPr fontId="1" type="noConversion"/>
  </si>
  <si>
    <t>Types of compromised devices:</t>
  </si>
  <si>
    <t>Victim device description:</t>
    <phoneticPr fontId="1" type="noConversion"/>
  </si>
  <si>
    <t>Description of damage categories:</t>
    <phoneticPr fontId="1" type="noConversion"/>
  </si>
  <si>
    <t>Attack method:</t>
    <phoneticPr fontId="1" type="noConversion"/>
  </si>
  <si>
    <t>Survey description:</t>
    <phoneticPr fontId="1" type="noConversion"/>
  </si>
  <si>
    <t>Type of information:</t>
    <phoneticPr fontId="1" type="noConversion"/>
  </si>
  <si>
    <t>Types of compromised devices</t>
  </si>
  <si>
    <t>(Drop-down menu)</t>
  </si>
  <si>
    <t>Personal computer</t>
  </si>
  <si>
    <t>Server</t>
  </si>
  <si>
    <t>Mainframe</t>
  </si>
  <si>
    <t>Network communication equipment</t>
  </si>
  <si>
    <t>SCADA (supervisory control and data acquisition)</t>
  </si>
  <si>
    <t>Controller (PLC, PAC)</t>
  </si>
  <si>
    <t>Human Machine Interface (HMI)</t>
  </si>
  <si>
    <t>Others (please fill in the description in the right column)</t>
  </si>
  <si>
    <t>Description of damage categories</t>
  </si>
  <si>
    <t>Usability impairment</t>
  </si>
  <si>
    <t>Data leakage</t>
  </si>
  <si>
    <t>Data tampering</t>
  </si>
  <si>
    <t>Hardware damage</t>
  </si>
  <si>
    <t>Money loss</t>
  </si>
  <si>
    <t>Social Engineering</t>
  </si>
  <si>
    <t>Human error</t>
  </si>
  <si>
    <t>Setting error</t>
  </si>
  <si>
    <t>Equipment abnormality/damage</t>
  </si>
  <si>
    <t>Abnormal power supply</t>
  </si>
  <si>
    <t>Operating system/platform vulnerabilities</t>
  </si>
  <si>
    <t>Weak password/Password brute force cracked</t>
  </si>
  <si>
    <t>Application vulnerabilities</t>
  </si>
  <si>
    <t>Improper website design</t>
  </si>
  <si>
    <t>Improper use of mobile devices</t>
  </si>
  <si>
    <t>Unknown cause of events</t>
  </si>
  <si>
    <t>Malicious content</t>
  </si>
  <si>
    <t>Malware</t>
  </si>
  <si>
    <t>Information gathering</t>
  </si>
  <si>
    <t>Intrusion attempt</t>
  </si>
  <si>
    <t>Intrusion attack</t>
  </si>
  <si>
    <t>Denial of Service</t>
  </si>
  <si>
    <t>Information content security</t>
  </si>
  <si>
    <t>Spoofing attack</t>
  </si>
  <si>
    <t>System weaknesses</t>
  </si>
  <si>
    <t>Type of information</t>
    <phoneticPr fontId="1" type="noConversion"/>
  </si>
  <si>
    <t>Attack method</t>
    <phoneticPr fontId="1" type="noConversion"/>
  </si>
  <si>
    <t>If you select "Others", please fill in the description in this column (within 150 words)</t>
  </si>
  <si>
    <t>If you select "Others", please fill in the description in this column (within 150 words)</t>
    <phoneticPr fontId="1" type="noConversion"/>
  </si>
  <si>
    <t>E.g., colleague's desktop computer</t>
    <phoneticPr fontId="1" type="noConversion"/>
  </si>
  <si>
    <t>E.g., 120.114.22.33</t>
    <phoneticPr fontId="1" type="noConversion"/>
  </si>
  <si>
    <t>E.g., https://www.xxx.edu.tw/cba.index</t>
    <phoneticPr fontId="1" type="noConversion"/>
  </si>
  <si>
    <t>E.g., ASUS TS100 E6, Acer AT110 F1</t>
    <phoneticPr fontId="1" type="noConversion"/>
  </si>
  <si>
    <t>E.g., Centos Linux 5.4, Windows XP SP2</t>
    <phoneticPr fontId="1" type="noConversion"/>
  </si>
  <si>
    <t>E.g., sendmail server (This is an example of an indeterminate version)</t>
    <phoneticPr fontId="1" type="noConversion"/>
  </si>
  <si>
    <t>E.g., Avira 10.0.0.561</t>
    <phoneticPr fontId="1" type="noConversion"/>
  </si>
  <si>
    <t>E.g., Iptables (This is an example of an uncertain version)</t>
    <phoneticPr fontId="1" type="noConversion"/>
  </si>
  <si>
    <t>E.g., snort 2.8.3</t>
    <phoneticPr fontId="1" type="noConversion"/>
  </si>
  <si>
    <t>Information Security Incident Report Form</t>
    <phoneticPr fontId="1" type="noConversion"/>
  </si>
  <si>
    <t>範例: 同仁誤執行惡意程式</t>
    <phoneticPr fontId="1" type="noConversion"/>
  </si>
  <si>
    <t>E.g., A colleague mistakenly executed a malicious program.</t>
    <phoneticPr fontId="1" type="noConversion"/>
  </si>
  <si>
    <t>範例：2024-10-14 08:12</t>
    <phoneticPr fontId="1" type="noConversion"/>
  </si>
  <si>
    <t>事件分類：</t>
    <phoneticPr fontId="1" type="noConversion"/>
  </si>
  <si>
    <t>系統被入侵</t>
  </si>
  <si>
    <t>對外攻擊</t>
  </si>
  <si>
    <t>針對性攻擊</t>
  </si>
  <si>
    <t>散播惡意程式</t>
  </si>
  <si>
    <t>中繼站</t>
  </si>
  <si>
    <t>電子郵件社交工程攻擊</t>
  </si>
  <si>
    <t>垃圾郵件(Spam)</t>
  </si>
  <si>
    <t>命令與控制伺服器(C&amp;C)</t>
  </si>
  <si>
    <t>殭屍電腦(Bot)</t>
  </si>
  <si>
    <t>惡意網頁</t>
  </si>
  <si>
    <t>惡意留言</t>
  </si>
  <si>
    <t>網頁置換</t>
  </si>
  <si>
    <t>釣魚網頁</t>
  </si>
  <si>
    <t>資料外洩</t>
  </si>
  <si>
    <t>設備故障/毀損</t>
  </si>
  <si>
    <t>電力異常</t>
  </si>
  <si>
    <t>網路服務中斷</t>
  </si>
  <si>
    <t>設備遺失</t>
  </si>
  <si>
    <t>拒絶服務</t>
  </si>
  <si>
    <t>事件分類</t>
    <phoneticPr fontId="1" type="noConversion"/>
  </si>
  <si>
    <t>INT_入侵型態</t>
    <phoneticPr fontId="1" type="noConversion"/>
  </si>
  <si>
    <t>DEF_網頁型態</t>
    <phoneticPr fontId="1" type="noConversion"/>
  </si>
  <si>
    <t>FAC_設施問題</t>
    <phoneticPr fontId="1" type="noConversion"/>
  </si>
  <si>
    <t>機密性衝擊</t>
    <phoneticPr fontId="1" type="noConversion"/>
  </si>
  <si>
    <t>完整性衝擊</t>
    <phoneticPr fontId="1" type="noConversion"/>
  </si>
  <si>
    <t>可用性衝擊</t>
    <phoneticPr fontId="1" type="noConversion"/>
  </si>
  <si>
    <t>資安事件綜合評估等級：</t>
    <phoneticPr fontId="1" type="noConversion"/>
  </si>
  <si>
    <t>可用性衝擊：</t>
    <phoneticPr fontId="1" type="noConversion"/>
  </si>
  <si>
    <t>機密性衝擊：</t>
    <phoneticPr fontId="1" type="noConversion"/>
  </si>
  <si>
    <t>完整性衝擊：</t>
    <phoneticPr fontId="1" type="noConversion"/>
  </si>
  <si>
    <t>1級-非核心業務資訊遭輕微洩漏</t>
    <phoneticPr fontId="1" type="noConversion"/>
  </si>
  <si>
    <t>2級-非核心業務資訊遭嚴重洩漏，或未涉及關鍵基礎設施維運之核心業務資訊遭輕微洩漏</t>
    <phoneticPr fontId="1" type="noConversion"/>
  </si>
  <si>
    <t>3級-未涉及關鍵基礎設施維運之核心業務資訊遭嚴重洩漏，或一般公務機密、敏感資訊或涉及關鍵基礎設施維運之核心業務資訊遭輕微洩漏</t>
    <phoneticPr fontId="1" type="noConversion"/>
  </si>
  <si>
    <t>4級-一般公務機密、敏感資訊或涉及關鍵基礎設施維運之核心業務資訊遭嚴重洩漏，或國家機密遭洩漏</t>
    <phoneticPr fontId="1" type="noConversion"/>
  </si>
  <si>
    <t>無系統或設備受影響</t>
    <phoneticPr fontId="1" type="noConversion"/>
  </si>
  <si>
    <t>1級-非核心業務資訊或非核心資通系統遭輕微竄改</t>
    <phoneticPr fontId="1" type="noConversion"/>
  </si>
  <si>
    <t>3級-未涉及關鍵基礎設施維運之核心業務資訊或核心資通系統遭嚴重竄改，或一般公務機密、敏感資訊、涉及關鍵基礎設施維運之核心業務資訊或核心資通系統遭輕微竄改</t>
    <phoneticPr fontId="1" type="noConversion"/>
  </si>
  <si>
    <t>4級-一般公務機密、敏感資訊、涉及關鍵基礎設施維運之核心業務資訊或核心資通系統遭嚴重竄改，或國家機密遭竄改</t>
    <phoneticPr fontId="1" type="noConversion"/>
  </si>
  <si>
    <t>1級-非核心業務之運作受影響或停頓，於可容忍中斷時間內回復正常運作，造成機關日常作業影響</t>
    <phoneticPr fontId="1" type="noConversion"/>
  </si>
  <si>
    <t>2級-非核心業務之運作受影響或停頓，無法於可容忍中斷時間內回復正常運作，或未涉及關鍵基礎設施維運之核心業務或核心資通系統之運作受影響或停頓，於可容忍中斷時間內回復正常運作</t>
    <phoneticPr fontId="1" type="noConversion"/>
  </si>
  <si>
    <t>3級-未涉及關鍵基礎設施維運之核心業務或核心資通系統之運作受影響或停頓，無法於可容忍中斷時間內回復正常運作，或涉及關鍵基礎設施維運之核心業務或核心資通系統之運作影響或停頓，於可容忍中斷時間內回復正常運作</t>
    <phoneticPr fontId="1" type="noConversion"/>
  </si>
  <si>
    <t>4級-涉及關鍵基礎設施維運之核心業務或核心資通系統之運作受影響或停頓，無法於可容忍中斷時間內回復正常運作</t>
    <phoneticPr fontId="1" type="noConversion"/>
  </si>
  <si>
    <t>資安事件綜合評估等級</t>
    <phoneticPr fontId="1" type="noConversion"/>
  </si>
  <si>
    <t>◎</t>
    <phoneticPr fontId="1" type="noConversion"/>
  </si>
  <si>
    <r>
      <t>依資安事件綜合評估等級，請於以下時間內完成損害控制或復原作業。
1級或2級：</t>
    </r>
    <r>
      <rPr>
        <sz val="11"/>
        <color rgb="FFFF0000"/>
        <rFont val="標楷體"/>
        <family val="4"/>
        <charset val="136"/>
      </rPr>
      <t>72小時內</t>
    </r>
    <r>
      <rPr>
        <sz val="11"/>
        <color theme="1"/>
        <rFont val="標楷體"/>
        <family val="4"/>
        <charset val="136"/>
      </rPr>
      <t xml:space="preserve">
3級或4級：</t>
    </r>
    <r>
      <rPr>
        <sz val="11"/>
        <color rgb="FFFF0000"/>
        <rFont val="標楷體"/>
        <family val="4"/>
        <charset val="136"/>
      </rPr>
      <t>36小時內</t>
    </r>
    <phoneticPr fontId="1" type="noConversion"/>
  </si>
  <si>
    <t>事件回報時間：</t>
    <phoneticPr fontId="1" type="noConversion"/>
  </si>
  <si>
    <t>完成損害控制時間：</t>
    <phoneticPr fontId="1" type="noConversion"/>
  </si>
  <si>
    <t>緊急應變措施：</t>
    <phoneticPr fontId="1" type="noConversion"/>
  </si>
  <si>
    <t>範例：2024-10-14 10:12</t>
    <phoneticPr fontId="1" type="noConversion"/>
  </si>
  <si>
    <t>資安事件報告單</t>
    <phoneticPr fontId="1" type="noConversion"/>
  </si>
  <si>
    <t>Reporting Time:</t>
    <phoneticPr fontId="1" type="noConversion"/>
  </si>
  <si>
    <t>◎</t>
    <phoneticPr fontId="1" type="noConversion"/>
  </si>
  <si>
    <t>E.g., 2024-10-14 08:12</t>
    <phoneticPr fontId="1" type="noConversion"/>
  </si>
  <si>
    <t>Incident Category:</t>
    <phoneticPr fontId="1" type="noConversion"/>
  </si>
  <si>
    <t>Incident Category</t>
    <phoneticPr fontId="1" type="noConversion"/>
  </si>
  <si>
    <t>2級-非核心業務資訊或非核心資通系統遭嚴重竄改，或未涉及關鍵基礎設施維運之核心業務資訊或核心資通系統遭輕微竄改</t>
    <phoneticPr fontId="1" type="noConversion"/>
  </si>
  <si>
    <t>(Drop-down menu)</t>
    <phoneticPr fontId="1" type="noConversion"/>
  </si>
  <si>
    <t>External attack.</t>
  </si>
  <si>
    <t>The system has been hacked</t>
    <phoneticPr fontId="1" type="noConversion"/>
  </si>
  <si>
    <t>Targeted attack</t>
    <phoneticPr fontId="1" type="noConversion"/>
  </si>
  <si>
    <t>Distribute malicious programs</t>
    <phoneticPr fontId="1" type="noConversion"/>
  </si>
  <si>
    <t>Relay station</t>
    <phoneticPr fontId="1" type="noConversion"/>
  </si>
  <si>
    <t>Email-based social engineering attack</t>
    <phoneticPr fontId="1" type="noConversion"/>
  </si>
  <si>
    <t>Mail spam</t>
    <phoneticPr fontId="1" type="noConversion"/>
  </si>
  <si>
    <t>Command and Control [C&amp;C] Server</t>
    <phoneticPr fontId="1" type="noConversion"/>
  </si>
  <si>
    <t>Botnet(Bot)</t>
    <phoneticPr fontId="1" type="noConversion"/>
  </si>
  <si>
    <t>Malicious website</t>
    <phoneticPr fontId="1" type="noConversion"/>
  </si>
  <si>
    <t>Malicious comment</t>
    <phoneticPr fontId="1" type="noConversion"/>
  </si>
  <si>
    <t>Website substitution</t>
    <phoneticPr fontId="1" type="noConversion"/>
  </si>
  <si>
    <t>Phishing webpage</t>
    <phoneticPr fontId="1" type="noConversion"/>
  </si>
  <si>
    <t>Data leak</t>
    <phoneticPr fontId="1" type="noConversion"/>
  </si>
  <si>
    <t>Device failure/damage</t>
    <phoneticPr fontId="1" type="noConversion"/>
  </si>
  <si>
    <t>Power anomaly</t>
    <phoneticPr fontId="1" type="noConversion"/>
  </si>
  <si>
    <t>Network service interruption</t>
    <phoneticPr fontId="1" type="noConversion"/>
  </si>
  <si>
    <t>Device loss</t>
    <phoneticPr fontId="1" type="noConversion"/>
  </si>
  <si>
    <t>Denial of Service</t>
    <phoneticPr fontId="1" type="noConversion"/>
  </si>
  <si>
    <t>Confidentiality impact</t>
    <phoneticPr fontId="1" type="noConversion"/>
  </si>
  <si>
    <t>Level 1 - Minor leakage of non-core business information.</t>
    <phoneticPr fontId="1" type="noConversion"/>
  </si>
  <si>
    <t>Level 2 - Severe leakage of non-core business information, or minor leakage of core business information not related to the maintenance and operation of critical infrastructure.</t>
    <phoneticPr fontId="1" type="noConversion"/>
  </si>
  <si>
    <t>Level 3 - Severe leakage of core business information not related to the maintenance and operation of critical infrastructure, or minor leakage of general government secrets, sensitive information, or core business information involving the maintenance and operation of critical infrastructure.</t>
    <phoneticPr fontId="1" type="noConversion"/>
  </si>
  <si>
    <t>Level 4 - Severe leakage of general government secrets, sensitive information, or core business information involving the maintenance and operation of critical infrastructure, or leakage of national secrets.</t>
    <phoneticPr fontId="1" type="noConversion"/>
  </si>
  <si>
    <t>No systems or equipment affected.</t>
    <phoneticPr fontId="1" type="noConversion"/>
  </si>
  <si>
    <t>Level 1 - Minor tampering of non-core business information or non-core information and communication systems.</t>
    <phoneticPr fontId="1" type="noConversion"/>
  </si>
  <si>
    <t>Level 2 - Severe tampering of non-core business information or non-core information and communication systems, or minor tampering of core business information or core information and communication systems not related to the maintenance and operation of critical infrastructure.</t>
    <phoneticPr fontId="1" type="noConversion"/>
  </si>
  <si>
    <t>Level 3 - Severe tampering of core business information or core information and communication systems not related to the maintenance and operation of critical infrastructure, or minor tampering of general government secrets, sensitive information, or core business information or core information and communication systems involving the maintenance and operation of critical infrastructure.</t>
    <phoneticPr fontId="1" type="noConversion"/>
  </si>
  <si>
    <t>Level 4 - Severe tampering of general government secrets, sensitive information, core business information, or core information and communication systems involving the maintenance and operation of critical infrastructure, or tampering of national secrets.</t>
    <phoneticPr fontId="1" type="noConversion"/>
  </si>
  <si>
    <t>Level 1 - The operation of non-core business is affected or interrupted but resumes normal functioning within the tolerable downtime, causing an impact on the organization's daily operations.</t>
    <phoneticPr fontId="1" type="noConversion"/>
  </si>
  <si>
    <t>Level 2 - The operation of non-core business is affected or interrupted and cannot resume normal functioning within the tolerable downtime, or the operation of core business or core information and communication systems not related to the maintenance and operation of critical infrastructure is affected or interrupted but resumes normal functioning within the tolerable downtime.</t>
    <phoneticPr fontId="1" type="noConversion"/>
  </si>
  <si>
    <t>Level 3 - The operation of core business or core information and communication systems not related to the maintenance and operation of critical infrastructure is affected or interrupted and cannot resume normal functioning within the tolerable downtime, or the operation of core business or core information and communication systems related to the maintenance and operation of critical infrastructure is affected or interrupted but resumes normal functioning within the tolerable downtime.</t>
    <phoneticPr fontId="1" type="noConversion"/>
  </si>
  <si>
    <t>Level 4 - The operation of core business or core information and communication systems related to the maintenance and operation of critical infrastructure is affected or interrupted and cannot resume normal functioning within the tolerable downtime.</t>
    <phoneticPr fontId="1" type="noConversion"/>
  </si>
  <si>
    <t>Website_type</t>
    <phoneticPr fontId="1" type="noConversion"/>
  </si>
  <si>
    <t>Invasion_type</t>
    <phoneticPr fontId="1" type="noConversion"/>
  </si>
  <si>
    <t>Facility_issues</t>
    <phoneticPr fontId="1" type="noConversion"/>
  </si>
  <si>
    <r>
      <t xml:space="preserve">Based on the comprehensive evaluation level of the information security incident, please complete damage control or recovery operations within the following timeframes:  
- Level 1 or Level 2: </t>
    </r>
    <r>
      <rPr>
        <sz val="11"/>
        <color rgb="FFFF0000"/>
        <rFont val="標楷體"/>
        <family val="4"/>
        <charset val="136"/>
      </rPr>
      <t>Within 72 hours</t>
    </r>
    <r>
      <rPr>
        <sz val="11"/>
        <color theme="1"/>
        <rFont val="標楷體"/>
        <family val="4"/>
        <charset val="136"/>
      </rPr>
      <t xml:space="preserve">
- Level 3 or Level 4: </t>
    </r>
    <r>
      <rPr>
        <sz val="11"/>
        <color rgb="FFFF0000"/>
        <rFont val="標楷體"/>
        <family val="4"/>
        <charset val="136"/>
      </rPr>
      <t>Within 36 hours</t>
    </r>
    <phoneticPr fontId="1" type="noConversion"/>
  </si>
  <si>
    <t>Integrity Impact</t>
    <phoneticPr fontId="1" type="noConversion"/>
  </si>
  <si>
    <t>Availability Impact</t>
    <phoneticPr fontId="1" type="noConversion"/>
  </si>
  <si>
    <t>Confidentiality impact:</t>
  </si>
  <si>
    <t>Confidentiality impact:</t>
    <phoneticPr fontId="1" type="noConversion"/>
  </si>
  <si>
    <t>Integrity Impact:</t>
  </si>
  <si>
    <t>Integrity Impact:</t>
    <phoneticPr fontId="1" type="noConversion"/>
  </si>
  <si>
    <t>Availability Impact:</t>
  </si>
  <si>
    <t>Availability Impact:</t>
    <phoneticPr fontId="1" type="noConversion"/>
  </si>
  <si>
    <t>Comprehensive Evaluation Level of the Information Security Incident:</t>
  </si>
  <si>
    <t>Comprehensive Evaluation Level of the Information Security Incident:</t>
    <phoneticPr fontId="1" type="noConversion"/>
  </si>
  <si>
    <t>緊急應變措施</t>
    <phoneticPr fontId="1" type="noConversion"/>
  </si>
  <si>
    <t>已中斷網路連線，待處理完成後再上線</t>
    <phoneticPr fontId="1" type="noConversion"/>
  </si>
  <si>
    <t>已停止伺服器之服務，待處理完成後再上線</t>
    <phoneticPr fontId="1" type="noConversion"/>
  </si>
  <si>
    <t>直接處理完成，解決辦法詳見【解決辦法】</t>
    <phoneticPr fontId="1" type="noConversion"/>
  </si>
  <si>
    <t>Others (please fill in the description in the right column)</t>
    <phoneticPr fontId="1" type="noConversion"/>
  </si>
  <si>
    <t>Emergency Response Measures</t>
    <phoneticPr fontId="1" type="noConversion"/>
  </si>
  <si>
    <t>The network connection has been disconnected and will be reconnected once the issue is resolved.</t>
    <phoneticPr fontId="1" type="noConversion"/>
  </si>
  <si>
    <t>The server services have been stopped and will be resumed once the issue is resolved.</t>
    <phoneticPr fontId="1" type="noConversion"/>
  </si>
  <si>
    <t>The issue has been resolved directly. For the solution details, please refer to the [Solution].</t>
    <phoneticPr fontId="1" type="noConversion"/>
  </si>
  <si>
    <t>Emergency Response Measures:</t>
    <phoneticPr fontId="1" type="noConversion"/>
  </si>
  <si>
    <t>Time to Complete Damage Control:</t>
    <phoneticPr fontId="1" type="noConversion"/>
  </si>
  <si>
    <t>The text should not exceed 200 words</t>
    <phoneticPr fontId="1" type="noConversion"/>
  </si>
  <si>
    <t>文字勿超過200中文字</t>
  </si>
  <si>
    <t>文字勿超過200中文字</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</si>
</sst>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新細明體"/>
      <family val="2"/>
      <scheme val="minor"/>
    </font>
    <font>
      <sz val="9"/>
      <name val="新細明體"/>
      <family val="3"/>
      <charset val="136"/>
      <scheme val="minor"/>
    </font>
    <font>
      <sz val="11"/>
      <color theme="1"/>
      <name val="標楷體"/>
      <family val="4"/>
      <charset val="136"/>
    </font>
    <font>
      <sz val="12"/>
      <color rgb="FF363636"/>
      <name val="標楷體"/>
      <family val="4"/>
      <charset val="136"/>
    </font>
    <font>
      <sz val="12"/>
      <color rgb="FFFF0000"/>
      <name val="標楷體"/>
      <family val="4"/>
      <charset val="136"/>
    </font>
    <font>
      <sz val="11"/>
      <color rgb="FFFF0000"/>
      <name val="標楷體"/>
      <family val="4"/>
      <charset val="136"/>
    </font>
    <font>
      <sz val="12"/>
      <color theme="1"/>
      <name val="標楷體"/>
      <family val="4"/>
      <charset val="136"/>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FF00"/>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diagonal/>
    </border>
    <border>
      <left style="medium">
        <color auto="1"/>
      </left>
      <right/>
      <top/>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s>
  <cellStyleXfs count="1">
    <xf numFmtId="0" fontId="0" fillId="0" borderId="0"/>
  </cellStyleXfs>
  <cellXfs count="65">
    <xf numFmtId="0" fontId="0" fillId="0" borderId="0" xfId="0"/>
    <xf numFmtId="0" fontId="2" fillId="0" borderId="0" xfId="0" applyFont="1"/>
    <xf numFmtId="0" fontId="2" fillId="0" borderId="1" xfId="0" applyFont="1" applyBorder="1" applyAlignment="1">
      <alignment vertical="center"/>
    </xf>
    <xf numFmtId="0" fontId="2" fillId="3" borderId="1" xfId="0" applyFont="1" applyFill="1" applyBorder="1" applyAlignment="1">
      <alignment horizontal="left" vertical="center" wrapText="1"/>
    </xf>
    <xf numFmtId="0" fontId="5"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3" borderId="1" xfId="0" applyFont="1" applyFill="1" applyBorder="1" applyAlignment="1">
      <alignment vertical="center" wrapText="1"/>
    </xf>
    <xf numFmtId="0" fontId="3" fillId="0" borderId="0" xfId="0" applyFont="1" applyAlignment="1">
      <alignment vertical="center" wrapText="1"/>
    </xf>
    <xf numFmtId="0" fontId="2" fillId="0" borderId="0" xfId="0" applyFont="1" applyAlignment="1">
      <alignment vertical="center" wrapText="1"/>
    </xf>
    <xf numFmtId="0" fontId="3" fillId="4" borderId="0" xfId="0" applyFont="1" applyFill="1" applyAlignment="1">
      <alignment vertical="center" wrapText="1"/>
    </xf>
    <xf numFmtId="0" fontId="2" fillId="4" borderId="0" xfId="0" applyFont="1" applyFill="1" applyAlignment="1">
      <alignment vertical="center" wrapText="1"/>
    </xf>
    <xf numFmtId="0" fontId="4" fillId="0" borderId="5" xfId="0" applyFont="1" applyBorder="1" applyAlignment="1">
      <alignment horizontal="center" vertical="center"/>
    </xf>
    <xf numFmtId="0" fontId="5" fillId="0" borderId="6" xfId="0" applyFont="1" applyBorder="1" applyAlignment="1">
      <alignment vertical="center" wrapText="1"/>
    </xf>
    <xf numFmtId="0" fontId="2" fillId="0" borderId="5" xfId="0" applyFont="1" applyBorder="1" applyAlignment="1">
      <alignment horizontal="center" vertical="center"/>
    </xf>
    <xf numFmtId="0" fontId="2" fillId="3" borderId="6" xfId="0" applyFont="1" applyFill="1" applyBorder="1" applyAlignment="1">
      <alignment vertical="center" wrapText="1"/>
    </xf>
    <xf numFmtId="0" fontId="2" fillId="0" borderId="6" xfId="0" applyFont="1" applyBorder="1" applyAlignment="1">
      <alignment vertical="center" wrapText="1"/>
    </xf>
    <xf numFmtId="0" fontId="2" fillId="0" borderId="10" xfId="0" applyFont="1" applyBorder="1"/>
    <xf numFmtId="0" fontId="2" fillId="0" borderId="11" xfId="0" applyFont="1" applyBorder="1"/>
    <xf numFmtId="0" fontId="2" fillId="0" borderId="0" xfId="0" applyFont="1" applyAlignment="1">
      <alignment wrapText="1"/>
    </xf>
    <xf numFmtId="0" fontId="4" fillId="0" borderId="6" xfId="0" applyFont="1" applyBorder="1" applyAlignment="1">
      <alignment vertical="center"/>
    </xf>
    <xf numFmtId="0" fontId="2" fillId="0" borderId="0" xfId="0" applyFont="1" applyAlignment="1">
      <alignment vertical="center"/>
    </xf>
    <xf numFmtId="0" fontId="2" fillId="0" borderId="1" xfId="0" applyFont="1" applyBorder="1" applyAlignment="1">
      <alignment horizontal="left" vertical="center"/>
    </xf>
    <xf numFmtId="0" fontId="2" fillId="0" borderId="6" xfId="0" applyFont="1" applyBorder="1" applyAlignment="1">
      <alignment horizontal="left" vertical="center" wrapText="1"/>
    </xf>
    <xf numFmtId="0" fontId="3" fillId="0" borderId="1" xfId="0" applyFont="1" applyBorder="1" applyAlignment="1">
      <alignment vertical="center"/>
    </xf>
    <xf numFmtId="0" fontId="2" fillId="3" borderId="6" xfId="0" applyFont="1" applyFill="1" applyBorder="1" applyAlignment="1">
      <alignment horizontal="left" vertical="center" wrapText="1"/>
    </xf>
    <xf numFmtId="0" fontId="4" fillId="5" borderId="5" xfId="0" applyFont="1" applyFill="1" applyBorder="1" applyAlignment="1">
      <alignment horizontal="center" vertical="center"/>
    </xf>
    <xf numFmtId="0" fontId="4" fillId="0" borderId="16" xfId="0" applyFont="1" applyBorder="1" applyAlignment="1">
      <alignment horizontal="center" vertical="center"/>
    </xf>
    <xf numFmtId="0" fontId="2" fillId="0" borderId="17" xfId="0" applyFont="1" applyBorder="1" applyAlignment="1">
      <alignment horizontal="left" vertical="center"/>
    </xf>
    <xf numFmtId="0" fontId="2" fillId="3" borderId="17" xfId="0" applyFont="1" applyFill="1" applyBorder="1" applyAlignment="1">
      <alignment horizontal="left" vertical="center" wrapText="1"/>
    </xf>
    <xf numFmtId="0" fontId="2" fillId="0" borderId="18" xfId="0" applyFont="1" applyBorder="1" applyAlignment="1">
      <alignment horizontal="left" vertical="center" wrapText="1"/>
    </xf>
    <xf numFmtId="0" fontId="4" fillId="0" borderId="1" xfId="0" applyFont="1" applyBorder="1" applyAlignment="1">
      <alignment vertical="center"/>
    </xf>
    <xf numFmtId="0" fontId="5" fillId="3" borderId="1" xfId="0" applyFont="1" applyFill="1" applyBorder="1" applyAlignment="1">
      <alignment horizontal="left" vertical="center" wrapText="1"/>
    </xf>
    <xf numFmtId="0" fontId="6" fillId="0" borderId="1" xfId="0" applyFont="1" applyBorder="1" applyAlignment="1">
      <alignment vertical="center"/>
    </xf>
    <xf numFmtId="0" fontId="2" fillId="0" borderId="0" xfId="0" applyFont="1" applyAlignment="1">
      <alignment horizontal="center" vertical="center" wrapText="1"/>
    </xf>
    <xf numFmtId="0" fontId="5" fillId="0" borderId="1" xfId="0" applyFont="1" applyBorder="1" applyAlignment="1">
      <alignment horizontal="left" vertical="center" wrapText="1"/>
    </xf>
    <xf numFmtId="0" fontId="6" fillId="2" borderId="5"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6" xfId="0" applyFont="1" applyFill="1" applyBorder="1" applyAlignment="1">
      <alignment horizontal="center" vertical="center"/>
    </xf>
    <xf numFmtId="0" fontId="3" fillId="0" borderId="5"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7" xfId="0" applyFont="1" applyBorder="1" applyAlignment="1">
      <alignment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5"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9" xfId="0" applyFont="1" applyBorder="1" applyAlignment="1">
      <alignment horizontal="left" vertical="center"/>
    </xf>
    <xf numFmtId="0" fontId="2" fillId="0" borderId="21" xfId="0" applyFont="1" applyBorder="1" applyAlignment="1">
      <alignment horizontal="left"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2"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4" xfId="0" applyFont="1" applyBorder="1" applyAlignment="1">
      <alignment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2" xfId="0" applyFont="1" applyBorder="1" applyAlignment="1">
      <alignment horizontal="center" vertical="center"/>
    </xf>
    <xf numFmtId="0" fontId="2" fillId="0" borderId="23" xfId="0" applyFont="1" applyBorder="1" applyAlignment="1">
      <alignment horizontal="center"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3"/>
  <sheetViews>
    <sheetView zoomScale="115" zoomScaleNormal="115" workbookViewId="0">
      <selection activeCell="F17" sqref="F17"/>
    </sheetView>
  </sheetViews>
  <sheetFormatPr defaultColWidth="9.140625" defaultRowHeight="15.75" x14ac:dyDescent="0.25"/>
  <cols>
    <col min="1" max="1" width="5" style="1" customWidth="1"/>
    <col min="2" max="2" width="34.140625" style="1" bestFit="1" customWidth="1"/>
    <col min="3" max="3" width="50.85546875" style="1" customWidth="1"/>
    <col min="4" max="4" width="51.42578125" style="1" customWidth="1"/>
    <col min="5" max="16384" width="9.140625" style="1"/>
  </cols>
  <sheetData>
    <row r="1" spans="1:4" ht="15.75" customHeight="1" x14ac:dyDescent="0.25">
      <c r="A1" s="45" t="s">
        <v>199</v>
      </c>
      <c r="B1" s="46"/>
      <c r="C1" s="46"/>
      <c r="D1" s="47"/>
    </row>
    <row r="2" spans="1:4" ht="16.5" x14ac:dyDescent="0.25">
      <c r="A2" s="36" t="s">
        <v>65</v>
      </c>
      <c r="B2" s="37"/>
      <c r="C2" s="37"/>
      <c r="D2" s="38"/>
    </row>
    <row r="3" spans="1:4" ht="16.5" x14ac:dyDescent="0.25">
      <c r="A3" s="39" t="s">
        <v>64</v>
      </c>
      <c r="B3" s="40"/>
      <c r="C3" s="40"/>
      <c r="D3" s="41"/>
    </row>
    <row r="4" spans="1:4" ht="16.5" x14ac:dyDescent="0.25">
      <c r="A4" s="12" t="s">
        <v>0</v>
      </c>
      <c r="B4" s="24" t="s">
        <v>195</v>
      </c>
      <c r="C4" s="3"/>
      <c r="D4" s="20" t="s">
        <v>148</v>
      </c>
    </row>
    <row r="5" spans="1:4" ht="16.5" x14ac:dyDescent="0.25">
      <c r="A5" s="12" t="s">
        <v>0</v>
      </c>
      <c r="B5" s="2" t="s">
        <v>1</v>
      </c>
      <c r="C5" s="3"/>
      <c r="D5" s="13" t="s">
        <v>20</v>
      </c>
    </row>
    <row r="6" spans="1:4" x14ac:dyDescent="0.25">
      <c r="A6" s="14"/>
      <c r="B6" s="2" t="s">
        <v>2</v>
      </c>
      <c r="C6" s="3"/>
      <c r="D6" s="13" t="s">
        <v>21</v>
      </c>
    </row>
    <row r="7" spans="1:4" ht="31.5" x14ac:dyDescent="0.25">
      <c r="A7" s="14"/>
      <c r="B7" s="2" t="s">
        <v>3</v>
      </c>
      <c r="C7" s="3"/>
      <c r="D7" s="13" t="s">
        <v>22</v>
      </c>
    </row>
    <row r="8" spans="1:4" ht="31.5" x14ac:dyDescent="0.25">
      <c r="A8" s="12" t="s">
        <v>0</v>
      </c>
      <c r="B8" s="2" t="s">
        <v>4</v>
      </c>
      <c r="C8" s="3"/>
      <c r="D8" s="13" t="s">
        <v>23</v>
      </c>
    </row>
    <row r="9" spans="1:4" x14ac:dyDescent="0.25">
      <c r="A9" s="14"/>
      <c r="B9" s="2" t="s">
        <v>5</v>
      </c>
      <c r="C9" s="3"/>
      <c r="D9" s="13" t="s">
        <v>24</v>
      </c>
    </row>
    <row r="10" spans="1:4" ht="16.5" x14ac:dyDescent="0.25">
      <c r="A10" s="12" t="s">
        <v>0</v>
      </c>
      <c r="B10" s="2" t="s">
        <v>9</v>
      </c>
      <c r="C10" s="3" t="s">
        <v>71</v>
      </c>
      <c r="D10" s="15" t="s">
        <v>69</v>
      </c>
    </row>
    <row r="11" spans="1:4" ht="16.5" x14ac:dyDescent="0.25">
      <c r="A11" s="12" t="s">
        <v>0</v>
      </c>
      <c r="B11" s="2" t="s">
        <v>18</v>
      </c>
      <c r="C11" s="3"/>
      <c r="D11" s="13" t="s">
        <v>19</v>
      </c>
    </row>
    <row r="12" spans="1:4" ht="16.5" x14ac:dyDescent="0.25">
      <c r="A12" s="12" t="s">
        <v>0</v>
      </c>
      <c r="B12" s="2" t="s">
        <v>27</v>
      </c>
      <c r="C12" s="3" t="s">
        <v>71</v>
      </c>
      <c r="D12" s="15" t="s">
        <v>69</v>
      </c>
    </row>
    <row r="13" spans="1:4" ht="16.5" x14ac:dyDescent="0.25">
      <c r="A13" s="12" t="s">
        <v>0</v>
      </c>
      <c r="B13" s="2" t="s">
        <v>33</v>
      </c>
      <c r="C13" s="3" t="s">
        <v>71</v>
      </c>
      <c r="D13" s="15" t="s">
        <v>69</v>
      </c>
    </row>
    <row r="14" spans="1:4" ht="16.5" x14ac:dyDescent="0.25">
      <c r="A14" s="12" t="s">
        <v>0</v>
      </c>
      <c r="B14" s="2" t="s">
        <v>46</v>
      </c>
      <c r="C14" s="3"/>
      <c r="D14" s="13" t="s">
        <v>146</v>
      </c>
    </row>
    <row r="15" spans="1:4" ht="16.5" x14ac:dyDescent="0.25">
      <c r="A15" s="12" t="s">
        <v>0</v>
      </c>
      <c r="B15" s="2" t="s">
        <v>47</v>
      </c>
      <c r="C15" s="3" t="s">
        <v>71</v>
      </c>
      <c r="D15" s="15" t="s">
        <v>69</v>
      </c>
    </row>
    <row r="16" spans="1:4" ht="16.5" x14ac:dyDescent="0.25">
      <c r="A16" s="14"/>
      <c r="B16" s="42" t="s">
        <v>6</v>
      </c>
      <c r="C16" s="43"/>
      <c r="D16" s="44"/>
    </row>
    <row r="17" spans="1:4" x14ac:dyDescent="0.25">
      <c r="A17" s="14"/>
      <c r="B17" s="2" t="s">
        <v>7</v>
      </c>
      <c r="C17" s="3"/>
      <c r="D17" s="13" t="s">
        <v>25</v>
      </c>
    </row>
    <row r="18" spans="1:4" x14ac:dyDescent="0.25">
      <c r="A18" s="14"/>
      <c r="B18" s="2" t="s">
        <v>8</v>
      </c>
      <c r="C18" s="3"/>
      <c r="D18" s="13" t="s">
        <v>26</v>
      </c>
    </row>
    <row r="19" spans="1:4" x14ac:dyDescent="0.25">
      <c r="A19" s="14"/>
      <c r="B19" s="2" t="s">
        <v>58</v>
      </c>
      <c r="C19" s="3"/>
      <c r="D19" s="13" t="s">
        <v>59</v>
      </c>
    </row>
    <row r="20" spans="1:4" x14ac:dyDescent="0.25">
      <c r="A20" s="14"/>
      <c r="B20" s="2" t="s">
        <v>60</v>
      </c>
      <c r="C20" s="3"/>
      <c r="D20" s="16"/>
    </row>
    <row r="21" spans="1:4" ht="16.5" customHeight="1" x14ac:dyDescent="0.25">
      <c r="A21" s="53" t="s">
        <v>0</v>
      </c>
      <c r="B21" s="51" t="s">
        <v>149</v>
      </c>
      <c r="C21" s="3" t="s">
        <v>71</v>
      </c>
      <c r="D21" s="23"/>
    </row>
    <row r="22" spans="1:4" ht="16.5" customHeight="1" x14ac:dyDescent="0.25">
      <c r="A22" s="54"/>
      <c r="B22" s="52"/>
      <c r="C22" s="25" t="s">
        <v>72</v>
      </c>
      <c r="D22" s="23"/>
    </row>
    <row r="23" spans="1:4" ht="16.5" x14ac:dyDescent="0.25">
      <c r="A23" s="12" t="s">
        <v>0</v>
      </c>
      <c r="B23" s="2" t="s">
        <v>61</v>
      </c>
      <c r="C23" s="3"/>
      <c r="D23" s="16" t="s">
        <v>266</v>
      </c>
    </row>
    <row r="24" spans="1:4" ht="16.5" customHeight="1" x14ac:dyDescent="0.25">
      <c r="A24" s="12" t="s">
        <v>0</v>
      </c>
      <c r="B24" s="2" t="s">
        <v>62</v>
      </c>
      <c r="C24" s="3"/>
      <c r="D24" s="16" t="s">
        <v>266</v>
      </c>
    </row>
    <row r="25" spans="1:4" ht="15.75" customHeight="1" x14ac:dyDescent="0.25">
      <c r="A25" s="12" t="s">
        <v>193</v>
      </c>
      <c r="B25" s="2" t="s">
        <v>178</v>
      </c>
      <c r="C25" s="3" t="s">
        <v>71</v>
      </c>
      <c r="D25" s="48" t="s">
        <v>194</v>
      </c>
    </row>
    <row r="26" spans="1:4" ht="15.75" customHeight="1" x14ac:dyDescent="0.25">
      <c r="A26" s="12" t="s">
        <v>193</v>
      </c>
      <c r="B26" s="2" t="s">
        <v>179</v>
      </c>
      <c r="C26" s="3" t="s">
        <v>71</v>
      </c>
      <c r="D26" s="49"/>
    </row>
    <row r="27" spans="1:4" ht="15.75" customHeight="1" x14ac:dyDescent="0.25">
      <c r="A27" s="12" t="s">
        <v>193</v>
      </c>
      <c r="B27" s="2" t="s">
        <v>177</v>
      </c>
      <c r="C27" s="3" t="s">
        <v>71</v>
      </c>
      <c r="D27" s="49"/>
    </row>
    <row r="28" spans="1:4" ht="16.5" x14ac:dyDescent="0.25">
      <c r="A28" s="12"/>
      <c r="B28" s="2" t="s">
        <v>176</v>
      </c>
      <c r="C28" s="6" t="str">
        <f>IFERROR(選項!$R$14&amp;"級","")</f>
        <v/>
      </c>
      <c r="D28" s="50"/>
    </row>
    <row r="29" spans="1:4" ht="16.5" x14ac:dyDescent="0.25">
      <c r="A29" s="12" t="s">
        <v>0</v>
      </c>
      <c r="B29" s="2" t="s">
        <v>67</v>
      </c>
      <c r="C29" s="3"/>
      <c r="D29" s="16" t="s">
        <v>266</v>
      </c>
    </row>
    <row r="30" spans="1:4" ht="16.5" x14ac:dyDescent="0.25">
      <c r="A30" s="36" t="s">
        <v>66</v>
      </c>
      <c r="B30" s="37"/>
      <c r="C30" s="37"/>
      <c r="D30" s="38"/>
    </row>
    <row r="31" spans="1:4" ht="16.5" x14ac:dyDescent="0.25">
      <c r="A31" s="12" t="s">
        <v>0</v>
      </c>
      <c r="B31" s="22" t="s">
        <v>197</v>
      </c>
      <c r="C31" s="3" t="s">
        <v>71</v>
      </c>
      <c r="D31" s="15" t="s">
        <v>69</v>
      </c>
    </row>
    <row r="32" spans="1:4" ht="16.5" x14ac:dyDescent="0.25">
      <c r="A32" s="12" t="s">
        <v>0</v>
      </c>
      <c r="B32" s="22" t="s">
        <v>63</v>
      </c>
      <c r="C32" s="3"/>
      <c r="D32" s="23" t="s">
        <v>267</v>
      </c>
    </row>
    <row r="33" spans="1:4" ht="17.25" thickBot="1" x14ac:dyDescent="0.3">
      <c r="A33" s="27" t="s">
        <v>0</v>
      </c>
      <c r="B33" s="28" t="s">
        <v>196</v>
      </c>
      <c r="C33" s="29"/>
      <c r="D33" s="30" t="s">
        <v>198</v>
      </c>
    </row>
  </sheetData>
  <mergeCells count="8">
    <mergeCell ref="A30:D30"/>
    <mergeCell ref="A2:D2"/>
    <mergeCell ref="A3:D3"/>
    <mergeCell ref="B16:D16"/>
    <mergeCell ref="A1:D1"/>
    <mergeCell ref="D25:D28"/>
    <mergeCell ref="B21:B22"/>
    <mergeCell ref="A21:A22"/>
  </mergeCells>
  <phoneticPr fontId="1" type="noConversion"/>
  <dataValidations count="10">
    <dataValidation type="list" allowBlank="1" showInputMessage="1" showErrorMessage="1" sqref="C10" xr:uid="{00000000-0002-0000-0000-000000000000}">
      <formula1>受駭設備類型</formula1>
    </dataValidation>
    <dataValidation type="list" allowBlank="1" showInputMessage="1" showErrorMessage="1" sqref="C12" xr:uid="{00000000-0002-0000-0000-000001000000}">
      <formula1>損害類別說明</formula1>
    </dataValidation>
    <dataValidation type="list" allowBlank="1" showInputMessage="1" showErrorMessage="1" sqref="C13" xr:uid="{00000000-0002-0000-0000-000002000000}">
      <formula1>攻擊手法</formula1>
    </dataValidation>
    <dataValidation type="list" allowBlank="1" showInputMessage="1" showErrorMessage="1" sqref="C15" xr:uid="{00000000-0002-0000-0000-000003000000}">
      <formula1>情資類型</formula1>
    </dataValidation>
    <dataValidation type="list" allowBlank="1" showInputMessage="1" showErrorMessage="1" sqref="C22 D22" xr:uid="{00000000-0002-0000-0000-000004000000}">
      <formula1>INDIRECT($C$21)</formula1>
    </dataValidation>
    <dataValidation type="list" allowBlank="1" showInputMessage="1" showErrorMessage="1" sqref="C21" xr:uid="{00000000-0002-0000-0000-000005000000}">
      <formula1>事件分類</formula1>
    </dataValidation>
    <dataValidation type="list" allowBlank="1" showInputMessage="1" showErrorMessage="1" sqref="C25" xr:uid="{00000000-0002-0000-0000-000006000000}">
      <formula1>機密性衝擊</formula1>
    </dataValidation>
    <dataValidation type="list" allowBlank="1" showInputMessage="1" showErrorMessage="1" sqref="C26" xr:uid="{00000000-0002-0000-0000-000007000000}">
      <formula1>完整性衝擊</formula1>
    </dataValidation>
    <dataValidation type="list" allowBlank="1" showInputMessage="1" showErrorMessage="1" sqref="C27" xr:uid="{00000000-0002-0000-0000-000008000000}">
      <formula1>可用性衝擊</formula1>
    </dataValidation>
    <dataValidation type="list" allowBlank="1" showInputMessage="1" showErrorMessage="1" sqref="C31" xr:uid="{00000000-0002-0000-0000-000009000000}">
      <formula1>緊急應變措施</formula1>
    </dataValidation>
  </dataValidations>
  <pageMargins left="0.7" right="0.7" top="0.75" bottom="0.75" header="0.3" footer="0.3"/>
  <pageSetup paperSize="9" orientation="landscape" r:id="rId1"/>
  <headerFooter>
    <oddHeader xml:space="preserve">&amp;L&amp;"標楷體,標準"等級：一般使用&amp;R&amp;"標楷體,標準"版本：2.0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4"/>
  <sheetViews>
    <sheetView tabSelected="1" topLeftCell="A13" zoomScale="145" zoomScaleNormal="145" workbookViewId="0">
      <selection activeCell="B21" sqref="B21:B22"/>
    </sheetView>
  </sheetViews>
  <sheetFormatPr defaultColWidth="9.140625" defaultRowHeight="15.75" x14ac:dyDescent="0.25"/>
  <cols>
    <col min="1" max="1" width="5" style="18" customWidth="1"/>
    <col min="2" max="2" width="34.140625" style="19" bestFit="1" customWidth="1"/>
    <col min="3" max="3" width="50.85546875" style="1" customWidth="1"/>
    <col min="4" max="4" width="51.42578125" style="1" customWidth="1"/>
    <col min="5" max="16384" width="9.140625" style="1"/>
  </cols>
  <sheetData>
    <row r="1" spans="1:4" s="17" customFormat="1" x14ac:dyDescent="0.25">
      <c r="A1" s="58" t="s">
        <v>145</v>
      </c>
      <c r="B1" s="59"/>
      <c r="C1" s="59"/>
      <c r="D1" s="59"/>
    </row>
    <row r="2" spans="1:4" x14ac:dyDescent="0.25">
      <c r="A2" s="55" t="s">
        <v>88</v>
      </c>
      <c r="B2" s="56"/>
      <c r="C2" s="56"/>
      <c r="D2" s="56"/>
    </row>
    <row r="3" spans="1:4" ht="16.5" x14ac:dyDescent="0.25">
      <c r="A3" s="39" t="s">
        <v>86</v>
      </c>
      <c r="B3" s="40"/>
      <c r="C3" s="40"/>
      <c r="D3" s="40"/>
    </row>
    <row r="4" spans="1:4" ht="16.5" x14ac:dyDescent="0.25">
      <c r="A4" s="12" t="s">
        <v>201</v>
      </c>
      <c r="B4" s="33" t="s">
        <v>200</v>
      </c>
      <c r="C4" s="32"/>
      <c r="D4" s="31" t="s">
        <v>202</v>
      </c>
    </row>
    <row r="5" spans="1:4" ht="16.5" x14ac:dyDescent="0.25">
      <c r="A5" s="12" t="s">
        <v>201</v>
      </c>
      <c r="B5" s="5" t="s">
        <v>73</v>
      </c>
      <c r="C5" s="3"/>
      <c r="D5" s="4" t="s">
        <v>137</v>
      </c>
    </row>
    <row r="6" spans="1:4" x14ac:dyDescent="0.25">
      <c r="A6" s="14"/>
      <c r="B6" s="5" t="s">
        <v>74</v>
      </c>
      <c r="C6" s="3"/>
      <c r="D6" s="4" t="s">
        <v>138</v>
      </c>
    </row>
    <row r="7" spans="1:4" x14ac:dyDescent="0.25">
      <c r="A7" s="14"/>
      <c r="B7" s="5" t="s">
        <v>75</v>
      </c>
      <c r="C7" s="3"/>
      <c r="D7" s="4" t="s">
        <v>139</v>
      </c>
    </row>
    <row r="8" spans="1:4" ht="31.5" x14ac:dyDescent="0.25">
      <c r="A8" s="12" t="s">
        <v>0</v>
      </c>
      <c r="B8" s="5" t="s">
        <v>76</v>
      </c>
      <c r="C8" s="3"/>
      <c r="D8" s="4" t="s">
        <v>140</v>
      </c>
    </row>
    <row r="9" spans="1:4" ht="31.5" x14ac:dyDescent="0.25">
      <c r="A9" s="14"/>
      <c r="B9" s="5" t="s">
        <v>77</v>
      </c>
      <c r="C9" s="3"/>
      <c r="D9" s="4" t="s">
        <v>141</v>
      </c>
    </row>
    <row r="10" spans="1:4" ht="47.25" x14ac:dyDescent="0.25">
      <c r="A10" s="12" t="s">
        <v>0</v>
      </c>
      <c r="B10" s="5" t="s">
        <v>90</v>
      </c>
      <c r="C10" s="3" t="s">
        <v>97</v>
      </c>
      <c r="D10" s="7" t="s">
        <v>135</v>
      </c>
    </row>
    <row r="11" spans="1:4" ht="16.5" x14ac:dyDescent="0.25">
      <c r="A11" s="12" t="s">
        <v>0</v>
      </c>
      <c r="B11" s="5" t="s">
        <v>91</v>
      </c>
      <c r="C11" s="3"/>
      <c r="D11" s="4" t="s">
        <v>136</v>
      </c>
    </row>
    <row r="12" spans="1:4" ht="47.25" x14ac:dyDescent="0.25">
      <c r="A12" s="12" t="s">
        <v>0</v>
      </c>
      <c r="B12" s="5" t="s">
        <v>92</v>
      </c>
      <c r="C12" s="3" t="s">
        <v>97</v>
      </c>
      <c r="D12" s="7" t="s">
        <v>134</v>
      </c>
    </row>
    <row r="13" spans="1:4" ht="47.25" x14ac:dyDescent="0.25">
      <c r="A13" s="12" t="s">
        <v>0</v>
      </c>
      <c r="B13" s="5" t="s">
        <v>93</v>
      </c>
      <c r="C13" s="3" t="s">
        <v>97</v>
      </c>
      <c r="D13" s="7" t="s">
        <v>135</v>
      </c>
    </row>
    <row r="14" spans="1:4" ht="31.5" x14ac:dyDescent="0.25">
      <c r="A14" s="12" t="s">
        <v>0</v>
      </c>
      <c r="B14" s="5" t="s">
        <v>94</v>
      </c>
      <c r="C14" s="3"/>
      <c r="D14" s="4" t="s">
        <v>147</v>
      </c>
    </row>
    <row r="15" spans="1:4" ht="47.25" x14ac:dyDescent="0.25">
      <c r="A15" s="12" t="s">
        <v>0</v>
      </c>
      <c r="B15" s="5" t="s">
        <v>95</v>
      </c>
      <c r="C15" s="3" t="s">
        <v>97</v>
      </c>
      <c r="D15" s="3" t="s">
        <v>135</v>
      </c>
    </row>
    <row r="16" spans="1:4" ht="16.5" x14ac:dyDescent="0.25">
      <c r="A16" s="14"/>
      <c r="B16" s="42" t="s">
        <v>87</v>
      </c>
      <c r="C16" s="43"/>
      <c r="D16" s="57"/>
    </row>
    <row r="17" spans="1:4" ht="31.5" x14ac:dyDescent="0.25">
      <c r="A17" s="14"/>
      <c r="B17" s="5" t="s">
        <v>78</v>
      </c>
      <c r="C17" s="3"/>
      <c r="D17" s="4" t="s">
        <v>142</v>
      </c>
    </row>
    <row r="18" spans="1:4" ht="31.5" x14ac:dyDescent="0.25">
      <c r="A18" s="14"/>
      <c r="B18" s="5" t="s">
        <v>79</v>
      </c>
      <c r="C18" s="3"/>
      <c r="D18" s="4" t="s">
        <v>143</v>
      </c>
    </row>
    <row r="19" spans="1:4" x14ac:dyDescent="0.25">
      <c r="A19" s="14"/>
      <c r="B19" s="5" t="s">
        <v>80</v>
      </c>
      <c r="C19" s="3"/>
      <c r="D19" s="4" t="s">
        <v>144</v>
      </c>
    </row>
    <row r="20" spans="1:4" x14ac:dyDescent="0.25">
      <c r="A20" s="14"/>
      <c r="B20" s="5" t="s">
        <v>84</v>
      </c>
      <c r="C20" s="3"/>
      <c r="D20" s="5"/>
    </row>
    <row r="21" spans="1:4" x14ac:dyDescent="0.25">
      <c r="A21" s="63" t="s">
        <v>0</v>
      </c>
      <c r="B21" s="60" t="s">
        <v>203</v>
      </c>
      <c r="C21" s="3" t="s">
        <v>97</v>
      </c>
      <c r="D21" s="6"/>
    </row>
    <row r="22" spans="1:4" x14ac:dyDescent="0.25">
      <c r="A22" s="64"/>
      <c r="B22" s="62"/>
      <c r="C22" s="3" t="s">
        <v>206</v>
      </c>
      <c r="D22" s="6"/>
    </row>
    <row r="23" spans="1:4" ht="16.5" x14ac:dyDescent="0.25">
      <c r="A23" s="12" t="s">
        <v>0</v>
      </c>
      <c r="B23" s="5" t="s">
        <v>203</v>
      </c>
      <c r="C23" s="3"/>
      <c r="D23" s="5"/>
    </row>
    <row r="24" spans="1:4" ht="16.5" x14ac:dyDescent="0.25">
      <c r="A24" s="12" t="s">
        <v>0</v>
      </c>
      <c r="B24" s="5" t="s">
        <v>83</v>
      </c>
      <c r="C24" s="3"/>
      <c r="D24" s="6" t="s">
        <v>265</v>
      </c>
    </row>
    <row r="25" spans="1:4" ht="31.5" x14ac:dyDescent="0.25">
      <c r="A25" s="12" t="s">
        <v>0</v>
      </c>
      <c r="B25" s="5" t="s">
        <v>81</v>
      </c>
      <c r="C25" s="3"/>
      <c r="D25" s="6" t="s">
        <v>265</v>
      </c>
    </row>
    <row r="26" spans="1:4" ht="16.5" x14ac:dyDescent="0.25">
      <c r="A26" s="12" t="s">
        <v>0</v>
      </c>
      <c r="B26" s="5" t="s">
        <v>247</v>
      </c>
      <c r="C26" s="3" t="s">
        <v>97</v>
      </c>
      <c r="D26" s="60" t="s">
        <v>243</v>
      </c>
    </row>
    <row r="27" spans="1:4" ht="16.5" x14ac:dyDescent="0.25">
      <c r="A27" s="12" t="s">
        <v>0</v>
      </c>
      <c r="B27" s="5" t="s">
        <v>249</v>
      </c>
      <c r="C27" s="3" t="s">
        <v>97</v>
      </c>
      <c r="D27" s="61"/>
    </row>
    <row r="28" spans="1:4" ht="16.5" x14ac:dyDescent="0.25">
      <c r="A28" s="12" t="s">
        <v>0</v>
      </c>
      <c r="B28" s="5" t="s">
        <v>251</v>
      </c>
      <c r="C28" s="3" t="s">
        <v>97</v>
      </c>
      <c r="D28" s="61"/>
    </row>
    <row r="29" spans="1:4" ht="42.75" customHeight="1" x14ac:dyDescent="0.25">
      <c r="A29" s="12"/>
      <c r="B29" s="5" t="s">
        <v>253</v>
      </c>
      <c r="C29" s="5" t="str">
        <f>IFERROR("Level "&amp;選項!U14,"")</f>
        <v/>
      </c>
      <c r="D29" s="62"/>
    </row>
    <row r="30" spans="1:4" ht="31.5" x14ac:dyDescent="0.25">
      <c r="A30" s="12" t="s">
        <v>0</v>
      </c>
      <c r="B30" s="5" t="s">
        <v>82</v>
      </c>
      <c r="C30" s="3"/>
      <c r="D30" s="6" t="s">
        <v>265</v>
      </c>
    </row>
    <row r="31" spans="1:4" ht="16.5" x14ac:dyDescent="0.25">
      <c r="A31" s="36" t="s">
        <v>89</v>
      </c>
      <c r="B31" s="37"/>
      <c r="C31" s="37"/>
      <c r="D31" s="37"/>
    </row>
    <row r="32" spans="1:4" ht="47.25" x14ac:dyDescent="0.25">
      <c r="A32" s="26" t="s">
        <v>0</v>
      </c>
      <c r="B32" s="22" t="s">
        <v>263</v>
      </c>
      <c r="C32" s="3" t="s">
        <v>97</v>
      </c>
      <c r="D32" s="3" t="s">
        <v>135</v>
      </c>
    </row>
    <row r="33" spans="1:4" ht="16.5" x14ac:dyDescent="0.25">
      <c r="A33" s="12" t="s">
        <v>0</v>
      </c>
      <c r="B33" s="6" t="s">
        <v>85</v>
      </c>
      <c r="C33" s="3"/>
      <c r="D33" s="6" t="s">
        <v>265</v>
      </c>
    </row>
    <row r="34" spans="1:4" ht="31.5" x14ac:dyDescent="0.25">
      <c r="A34" s="12" t="s">
        <v>0</v>
      </c>
      <c r="B34" s="6" t="s">
        <v>264</v>
      </c>
      <c r="C34" s="3"/>
      <c r="D34" s="35" t="s">
        <v>202</v>
      </c>
    </row>
  </sheetData>
  <mergeCells count="8">
    <mergeCell ref="A2:D2"/>
    <mergeCell ref="A3:D3"/>
    <mergeCell ref="B16:D16"/>
    <mergeCell ref="A31:D31"/>
    <mergeCell ref="A1:D1"/>
    <mergeCell ref="D26:D29"/>
    <mergeCell ref="A21:A22"/>
    <mergeCell ref="B21:B22"/>
  </mergeCells>
  <phoneticPr fontId="1" type="noConversion"/>
  <dataValidations count="10">
    <dataValidation type="list" allowBlank="1" showInputMessage="1" showErrorMessage="1" sqref="C15" xr:uid="{00000000-0002-0000-0100-000000000000}">
      <formula1>Type_of_information</formula1>
    </dataValidation>
    <dataValidation type="list" allowBlank="1" showInputMessage="1" showErrorMessage="1" sqref="C13" xr:uid="{00000000-0002-0000-0100-000001000000}">
      <formula1>Attack_method</formula1>
    </dataValidation>
    <dataValidation type="list" allowBlank="1" showInputMessage="1" showErrorMessage="1" sqref="C12" xr:uid="{00000000-0002-0000-0100-000002000000}">
      <formula1>Description_of_damage_categories</formula1>
    </dataValidation>
    <dataValidation type="list" allowBlank="1" showInputMessage="1" showErrorMessage="1" sqref="C10" xr:uid="{00000000-0002-0000-0100-000003000000}">
      <formula1>Types_of_compromised_devices</formula1>
    </dataValidation>
    <dataValidation type="list" allowBlank="1" showInputMessage="1" showErrorMessage="1" sqref="C21" xr:uid="{3BC3712E-596F-4E88-A24D-3A0DB8FA3BB8}">
      <formula1>Incident_Category</formula1>
    </dataValidation>
    <dataValidation type="list" allowBlank="1" showInputMessage="1" showErrorMessage="1" sqref="C22 D22" xr:uid="{6CB0D7B1-73EA-47D9-9C53-4440B64AF20F}">
      <formula1>INDIRECT($C$21)</formula1>
    </dataValidation>
    <dataValidation type="list" allowBlank="1" showInputMessage="1" showErrorMessage="1" sqref="C26" xr:uid="{709B80FE-24CF-47A9-A524-BBB763695150}">
      <formula1>Confidentiality_impact</formula1>
    </dataValidation>
    <dataValidation type="list" allowBlank="1" showInputMessage="1" showErrorMessage="1" sqref="C27" xr:uid="{FE9C1A1A-62FA-4DCD-95C3-0509A5ED151F}">
      <formula1>Integrity_Impact</formula1>
    </dataValidation>
    <dataValidation type="list" allowBlank="1" showInputMessage="1" showErrorMessage="1" sqref="C28" xr:uid="{92500445-091E-4B1C-A1A6-B0ECFAA2600D}">
      <formula1>Availability_Impact</formula1>
    </dataValidation>
    <dataValidation type="list" allowBlank="1" showInputMessage="1" showErrorMessage="1" sqref="C32" xr:uid="{E6D1827C-9BE2-42A7-A32C-406FBE48FDB9}">
      <formula1>Emergency_Response_Measures</formula1>
    </dataValidation>
  </dataValidations>
  <pageMargins left="0.7" right="0.7" top="0.75" bottom="0.75" header="0.3" footer="0.3"/>
  <pageSetup paperSize="9" orientation="landscape" r:id="rId1"/>
  <headerFooter>
    <oddHeader>&amp;L&amp;"標楷體,標準"等級：一般使用&amp;R&amp;"標楷體,標準"版本：2.0</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
  <sheetViews>
    <sheetView topLeftCell="V1" zoomScale="145" zoomScaleNormal="145" workbookViewId="0">
      <selection activeCell="X1" sqref="X1"/>
    </sheetView>
  </sheetViews>
  <sheetFormatPr defaultColWidth="40.28515625" defaultRowHeight="15.75" x14ac:dyDescent="0.25"/>
  <cols>
    <col min="1" max="1" width="34.140625" style="9" bestFit="1" customWidth="1"/>
    <col min="2" max="2" width="41.85546875" style="9" bestFit="1" customWidth="1"/>
    <col min="3" max="3" width="34.140625" style="9" bestFit="1" customWidth="1"/>
    <col min="4" max="4" width="41.85546875" style="9" bestFit="1" customWidth="1"/>
    <col min="5" max="5" width="34.140625" style="9" bestFit="1" customWidth="1"/>
    <col min="6" max="6" width="41.85546875" style="9" bestFit="1" customWidth="1"/>
    <col min="7" max="7" width="34.140625" style="9" bestFit="1" customWidth="1"/>
    <col min="8" max="8" width="34.140625" style="9" customWidth="1"/>
    <col min="9" max="16" width="20" style="9" customWidth="1"/>
    <col min="17" max="16384" width="40.28515625" style="9"/>
  </cols>
  <sheetData>
    <row r="1" spans="1:24" ht="31.5" x14ac:dyDescent="0.25">
      <c r="A1" s="10" t="s">
        <v>10</v>
      </c>
      <c r="B1" s="10" t="s">
        <v>96</v>
      </c>
      <c r="C1" s="9" t="s">
        <v>28</v>
      </c>
      <c r="D1" s="9" t="s">
        <v>106</v>
      </c>
      <c r="E1" s="11" t="s">
        <v>34</v>
      </c>
      <c r="F1" s="11" t="s">
        <v>133</v>
      </c>
      <c r="G1" s="9" t="s">
        <v>48</v>
      </c>
      <c r="H1" s="9" t="s">
        <v>132</v>
      </c>
      <c r="I1" s="11" t="s">
        <v>169</v>
      </c>
      <c r="J1" s="11" t="s">
        <v>170</v>
      </c>
      <c r="K1" s="11" t="s">
        <v>171</v>
      </c>
      <c r="L1" s="11" t="s">
        <v>172</v>
      </c>
      <c r="M1" s="11" t="s">
        <v>204</v>
      </c>
      <c r="N1" s="11" t="s">
        <v>241</v>
      </c>
      <c r="O1" s="11" t="s">
        <v>240</v>
      </c>
      <c r="P1" s="11" t="s">
        <v>242</v>
      </c>
      <c r="Q1" s="21" t="s">
        <v>173</v>
      </c>
      <c r="R1" s="21" t="s">
        <v>174</v>
      </c>
      <c r="S1" s="21" t="s">
        <v>175</v>
      </c>
      <c r="T1" s="9" t="s">
        <v>226</v>
      </c>
      <c r="U1" s="9" t="s">
        <v>244</v>
      </c>
      <c r="V1" s="9" t="s">
        <v>245</v>
      </c>
      <c r="W1" s="11" t="s">
        <v>254</v>
      </c>
      <c r="X1" s="11" t="s">
        <v>259</v>
      </c>
    </row>
    <row r="2" spans="1:24" ht="31.5" x14ac:dyDescent="0.25">
      <c r="A2" s="10" t="s">
        <v>72</v>
      </c>
      <c r="B2" s="10" t="s">
        <v>97</v>
      </c>
      <c r="C2" s="8" t="s">
        <v>72</v>
      </c>
      <c r="D2" s="8" t="s">
        <v>97</v>
      </c>
      <c r="E2" s="10" t="s">
        <v>72</v>
      </c>
      <c r="F2" s="10" t="s">
        <v>97</v>
      </c>
      <c r="G2" s="8" t="s">
        <v>72</v>
      </c>
      <c r="H2" s="8" t="s">
        <v>97</v>
      </c>
      <c r="I2" s="11" t="s">
        <v>72</v>
      </c>
      <c r="J2" s="11" t="s">
        <v>150</v>
      </c>
      <c r="K2" s="11" t="s">
        <v>159</v>
      </c>
      <c r="L2" s="11" t="s">
        <v>164</v>
      </c>
      <c r="M2" s="11" t="s">
        <v>206</v>
      </c>
      <c r="N2" s="11" t="s">
        <v>208</v>
      </c>
      <c r="O2" s="11" t="s">
        <v>216</v>
      </c>
      <c r="P2" s="11" t="s">
        <v>221</v>
      </c>
      <c r="Q2" s="9" t="s">
        <v>72</v>
      </c>
      <c r="R2" s="9" t="s">
        <v>72</v>
      </c>
      <c r="S2" s="9" t="s">
        <v>72</v>
      </c>
      <c r="T2" s="9" t="s">
        <v>206</v>
      </c>
      <c r="U2" s="9" t="s">
        <v>206</v>
      </c>
      <c r="V2" s="9" t="s">
        <v>206</v>
      </c>
      <c r="W2" s="11" t="s">
        <v>71</v>
      </c>
      <c r="X2" s="11" t="s">
        <v>97</v>
      </c>
    </row>
    <row r="3" spans="1:24" ht="94.5" x14ac:dyDescent="0.25">
      <c r="A3" s="11" t="s">
        <v>11</v>
      </c>
      <c r="B3" s="11" t="s">
        <v>98</v>
      </c>
      <c r="C3" s="9" t="s">
        <v>68</v>
      </c>
      <c r="D3" s="9" t="s">
        <v>107</v>
      </c>
      <c r="E3" s="11" t="s">
        <v>35</v>
      </c>
      <c r="F3" s="11" t="s">
        <v>112</v>
      </c>
      <c r="G3" s="9" t="s">
        <v>49</v>
      </c>
      <c r="H3" s="9" t="s">
        <v>123</v>
      </c>
      <c r="I3" s="10" t="s">
        <v>170</v>
      </c>
      <c r="J3" s="11" t="s">
        <v>151</v>
      </c>
      <c r="K3" s="11" t="s">
        <v>160</v>
      </c>
      <c r="L3" s="11" t="s">
        <v>165</v>
      </c>
      <c r="M3" s="11" t="s">
        <v>241</v>
      </c>
      <c r="N3" s="11" t="s">
        <v>207</v>
      </c>
      <c r="O3" s="11" t="s">
        <v>217</v>
      </c>
      <c r="P3" s="11" t="s">
        <v>222</v>
      </c>
      <c r="Q3" s="9" t="s">
        <v>180</v>
      </c>
      <c r="R3" s="9" t="s">
        <v>185</v>
      </c>
      <c r="S3" s="9" t="s">
        <v>188</v>
      </c>
      <c r="T3" s="9" t="s">
        <v>227</v>
      </c>
      <c r="U3" s="9" t="s">
        <v>232</v>
      </c>
      <c r="V3" s="9" t="s">
        <v>236</v>
      </c>
      <c r="W3" s="11" t="s">
        <v>255</v>
      </c>
      <c r="X3" s="11" t="s">
        <v>260</v>
      </c>
    </row>
    <row r="4" spans="1:24" ht="204.75" x14ac:dyDescent="0.25">
      <c r="A4" s="11" t="s">
        <v>12</v>
      </c>
      <c r="B4" s="11" t="s">
        <v>99</v>
      </c>
      <c r="C4" s="9" t="s">
        <v>29</v>
      </c>
      <c r="D4" s="9" t="s">
        <v>108</v>
      </c>
      <c r="E4" s="11" t="s">
        <v>36</v>
      </c>
      <c r="F4" s="11" t="s">
        <v>113</v>
      </c>
      <c r="G4" s="9" t="s">
        <v>50</v>
      </c>
      <c r="H4" s="9" t="s">
        <v>124</v>
      </c>
      <c r="I4" s="11" t="s">
        <v>171</v>
      </c>
      <c r="J4" s="11" t="s">
        <v>152</v>
      </c>
      <c r="K4" s="11" t="s">
        <v>161</v>
      </c>
      <c r="L4" s="11" t="s">
        <v>166</v>
      </c>
      <c r="M4" s="11" t="s">
        <v>240</v>
      </c>
      <c r="N4" s="11" t="s">
        <v>209</v>
      </c>
      <c r="O4" s="11" t="s">
        <v>218</v>
      </c>
      <c r="P4" s="11" t="s">
        <v>223</v>
      </c>
      <c r="Q4" s="9" t="s">
        <v>181</v>
      </c>
      <c r="R4" s="9" t="s">
        <v>205</v>
      </c>
      <c r="S4" s="9" t="s">
        <v>189</v>
      </c>
      <c r="T4" s="9" t="s">
        <v>228</v>
      </c>
      <c r="U4" s="9" t="s">
        <v>233</v>
      </c>
      <c r="V4" s="9" t="s">
        <v>237</v>
      </c>
      <c r="W4" s="11" t="s">
        <v>256</v>
      </c>
      <c r="X4" s="11" t="s">
        <v>261</v>
      </c>
    </row>
    <row r="5" spans="1:24" ht="252" x14ac:dyDescent="0.25">
      <c r="A5" s="11" t="s">
        <v>13</v>
      </c>
      <c r="B5" s="11" t="s">
        <v>100</v>
      </c>
      <c r="C5" s="9" t="s">
        <v>30</v>
      </c>
      <c r="D5" s="9" t="s">
        <v>109</v>
      </c>
      <c r="E5" s="11" t="s">
        <v>37</v>
      </c>
      <c r="F5" s="11" t="s">
        <v>114</v>
      </c>
      <c r="G5" s="9" t="s">
        <v>51</v>
      </c>
      <c r="H5" s="9" t="s">
        <v>125</v>
      </c>
      <c r="I5" s="11" t="s">
        <v>172</v>
      </c>
      <c r="J5" s="11" t="s">
        <v>153</v>
      </c>
      <c r="K5" s="11" t="s">
        <v>162</v>
      </c>
      <c r="L5" s="11" t="s">
        <v>167</v>
      </c>
      <c r="M5" s="11" t="s">
        <v>242</v>
      </c>
      <c r="N5" s="11" t="s">
        <v>210</v>
      </c>
      <c r="O5" s="11" t="s">
        <v>219</v>
      </c>
      <c r="P5" s="11" t="s">
        <v>224</v>
      </c>
      <c r="Q5" s="9" t="s">
        <v>182</v>
      </c>
      <c r="R5" s="9" t="s">
        <v>186</v>
      </c>
      <c r="S5" s="9" t="s">
        <v>190</v>
      </c>
      <c r="T5" s="9" t="s">
        <v>229</v>
      </c>
      <c r="U5" s="9" t="s">
        <v>234</v>
      </c>
      <c r="V5" s="9" t="s">
        <v>238</v>
      </c>
      <c r="W5" s="11" t="s">
        <v>257</v>
      </c>
      <c r="X5" s="11" t="s">
        <v>262</v>
      </c>
    </row>
    <row r="6" spans="1:24" ht="141.75" x14ac:dyDescent="0.25">
      <c r="A6" s="11" t="s">
        <v>14</v>
      </c>
      <c r="B6" s="11" t="s">
        <v>101</v>
      </c>
      <c r="C6" s="9" t="s">
        <v>31</v>
      </c>
      <c r="D6" s="9" t="s">
        <v>110</v>
      </c>
      <c r="E6" s="11" t="s">
        <v>38</v>
      </c>
      <c r="F6" s="11" t="s">
        <v>115</v>
      </c>
      <c r="G6" s="9" t="s">
        <v>52</v>
      </c>
      <c r="H6" s="9" t="s">
        <v>126</v>
      </c>
      <c r="I6" s="11"/>
      <c r="J6" s="11" t="s">
        <v>154</v>
      </c>
      <c r="K6" s="11" t="s">
        <v>163</v>
      </c>
      <c r="L6" s="11" t="s">
        <v>168</v>
      </c>
      <c r="M6" s="11"/>
      <c r="N6" s="11" t="s">
        <v>211</v>
      </c>
      <c r="O6" s="11" t="s">
        <v>220</v>
      </c>
      <c r="P6" s="11" t="s">
        <v>225</v>
      </c>
      <c r="Q6" s="9" t="s">
        <v>183</v>
      </c>
      <c r="R6" s="9" t="s">
        <v>187</v>
      </c>
      <c r="S6" s="9" t="s">
        <v>191</v>
      </c>
      <c r="T6" s="9" t="s">
        <v>230</v>
      </c>
      <c r="U6" s="9" t="s">
        <v>235</v>
      </c>
      <c r="V6" s="9" t="s">
        <v>239</v>
      </c>
      <c r="W6" s="11" t="s">
        <v>70</v>
      </c>
      <c r="X6" s="11" t="s">
        <v>258</v>
      </c>
    </row>
    <row r="7" spans="1:24" ht="63" x14ac:dyDescent="0.25">
      <c r="A7" s="11" t="s">
        <v>15</v>
      </c>
      <c r="B7" s="11" t="s">
        <v>102</v>
      </c>
      <c r="C7" s="9" t="s">
        <v>32</v>
      </c>
      <c r="D7" s="9" t="s">
        <v>111</v>
      </c>
      <c r="E7" s="11" t="s">
        <v>39</v>
      </c>
      <c r="F7" s="11" t="s">
        <v>116</v>
      </c>
      <c r="G7" s="9" t="s">
        <v>53</v>
      </c>
      <c r="H7" s="9" t="s">
        <v>127</v>
      </c>
      <c r="I7" s="11"/>
      <c r="J7" s="11" t="s">
        <v>155</v>
      </c>
      <c r="K7" s="11"/>
      <c r="L7" s="11"/>
      <c r="M7" s="11"/>
      <c r="N7" s="11" t="s">
        <v>212</v>
      </c>
      <c r="O7" s="11"/>
      <c r="P7" s="11"/>
      <c r="Q7" s="9" t="s">
        <v>184</v>
      </c>
      <c r="R7" s="9" t="s">
        <v>184</v>
      </c>
      <c r="S7" s="9" t="s">
        <v>184</v>
      </c>
      <c r="T7" s="9" t="s">
        <v>231</v>
      </c>
      <c r="U7" s="9" t="s">
        <v>231</v>
      </c>
      <c r="V7" s="9" t="s">
        <v>231</v>
      </c>
    </row>
    <row r="8" spans="1:24" ht="31.5" x14ac:dyDescent="0.25">
      <c r="A8" s="11" t="s">
        <v>16</v>
      </c>
      <c r="B8" s="11" t="s">
        <v>103</v>
      </c>
      <c r="C8" s="9" t="s">
        <v>70</v>
      </c>
      <c r="D8" s="9" t="s">
        <v>105</v>
      </c>
      <c r="E8" s="11" t="s">
        <v>40</v>
      </c>
      <c r="F8" s="11" t="s">
        <v>117</v>
      </c>
      <c r="G8" s="9" t="s">
        <v>54</v>
      </c>
      <c r="H8" s="9" t="s">
        <v>128</v>
      </c>
      <c r="I8" s="11"/>
      <c r="J8" s="11" t="s">
        <v>156</v>
      </c>
      <c r="K8" s="11"/>
      <c r="L8" s="11"/>
      <c r="M8" s="11"/>
      <c r="N8" s="11" t="s">
        <v>213</v>
      </c>
      <c r="O8" s="11"/>
      <c r="P8" s="11"/>
    </row>
    <row r="9" spans="1:24" ht="47.25" x14ac:dyDescent="0.25">
      <c r="A9" s="11" t="s">
        <v>17</v>
      </c>
      <c r="B9" s="11" t="s">
        <v>104</v>
      </c>
      <c r="E9" s="11" t="s">
        <v>41</v>
      </c>
      <c r="F9" s="11" t="s">
        <v>118</v>
      </c>
      <c r="G9" s="9" t="s">
        <v>55</v>
      </c>
      <c r="H9" s="9" t="s">
        <v>129</v>
      </c>
      <c r="I9" s="11"/>
      <c r="J9" s="11" t="s">
        <v>157</v>
      </c>
      <c r="K9" s="11"/>
      <c r="L9" s="11"/>
      <c r="M9" s="11"/>
      <c r="N9" s="11" t="s">
        <v>214</v>
      </c>
      <c r="O9" s="11"/>
      <c r="P9" s="11"/>
    </row>
    <row r="10" spans="1:24" ht="31.5" x14ac:dyDescent="0.25">
      <c r="A10" s="11" t="s">
        <v>70</v>
      </c>
      <c r="B10" s="11" t="s">
        <v>105</v>
      </c>
      <c r="E10" s="11" t="s">
        <v>42</v>
      </c>
      <c r="F10" s="11" t="s">
        <v>119</v>
      </c>
      <c r="G10" s="9" t="s">
        <v>56</v>
      </c>
      <c r="H10" s="9" t="s">
        <v>130</v>
      </c>
      <c r="I10" s="11"/>
      <c r="J10" s="11" t="s">
        <v>158</v>
      </c>
      <c r="K10" s="11"/>
      <c r="L10" s="11"/>
      <c r="M10" s="11"/>
      <c r="N10" s="11" t="s">
        <v>215</v>
      </c>
      <c r="O10" s="11"/>
      <c r="P10" s="11"/>
    </row>
    <row r="11" spans="1:24" x14ac:dyDescent="0.25">
      <c r="E11" s="11" t="s">
        <v>43</v>
      </c>
      <c r="F11" s="11" t="s">
        <v>120</v>
      </c>
      <c r="G11" s="9" t="s">
        <v>57</v>
      </c>
      <c r="H11" s="9" t="s">
        <v>131</v>
      </c>
      <c r="Q11" s="21" t="s">
        <v>173</v>
      </c>
      <c r="R11" s="9" t="e">
        <f>VALUE(IF(LEFT(中文!$C25,1)="無",0,LEFT(中文!$C25,1)))</f>
        <v>#VALUE!</v>
      </c>
      <c r="T11" s="9" t="s">
        <v>246</v>
      </c>
      <c r="U11" s="34" t="e">
        <f>VALUE(IF(LEFT(English!$C$26,2)="No",0,MID(English!$C$26,7,1)))</f>
        <v>#VALUE!</v>
      </c>
    </row>
    <row r="12" spans="1:24" ht="47.25" x14ac:dyDescent="0.25">
      <c r="E12" s="11" t="s">
        <v>44</v>
      </c>
      <c r="F12" s="11" t="s">
        <v>121</v>
      </c>
      <c r="G12" s="9" t="s">
        <v>70</v>
      </c>
      <c r="H12" s="9" t="s">
        <v>105</v>
      </c>
      <c r="Q12" s="21" t="s">
        <v>174</v>
      </c>
      <c r="R12" s="9" t="e">
        <f>VALUE(IF(LEFT(中文!$C26,1)="無",0,LEFT(中文!$C26,1)))</f>
        <v>#VALUE!</v>
      </c>
      <c r="T12" s="9" t="s">
        <v>248</v>
      </c>
      <c r="U12" s="34" t="e">
        <f>VALUE(IF(LEFT(English!$C$27,2)="No",0,MID(English!$C$27,7,1)))</f>
        <v>#VALUE!</v>
      </c>
    </row>
    <row r="13" spans="1:24" x14ac:dyDescent="0.25">
      <c r="E13" s="11" t="s">
        <v>45</v>
      </c>
      <c r="F13" s="11" t="s">
        <v>122</v>
      </c>
      <c r="Q13" s="21" t="s">
        <v>175</v>
      </c>
      <c r="R13" s="9" t="e">
        <f>VALUE(IF(LEFT(中文!$C27,1)="無",0,LEFT(中文!$C27,1)))</f>
        <v>#VALUE!</v>
      </c>
      <c r="T13" s="9" t="s">
        <v>250</v>
      </c>
      <c r="U13" s="34" t="e">
        <f>VALUE(IF(LEFT(English!$C$28,2)="No",0,MID(English!$C$28,7,1)))</f>
        <v>#VALUE!</v>
      </c>
    </row>
    <row r="14" spans="1:24" ht="31.5" x14ac:dyDescent="0.25">
      <c r="E14" s="11" t="s">
        <v>70</v>
      </c>
      <c r="F14" s="11" t="s">
        <v>105</v>
      </c>
      <c r="Q14" s="9" t="s">
        <v>192</v>
      </c>
      <c r="R14" s="9" t="e">
        <f>MAX(R11:R13)</f>
        <v>#VALUE!</v>
      </c>
      <c r="T14" s="9" t="s">
        <v>252</v>
      </c>
      <c r="U14" s="34" t="e">
        <f>MAX(U11:U13)</f>
        <v>#VALUE!</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具名範圍</vt:lpstr>
      </vt:variant>
      <vt:variant>
        <vt:i4>24</vt:i4>
      </vt:variant>
    </vt:vector>
  </HeadingPairs>
  <TitlesOfParts>
    <vt:vector size="27" baseType="lpstr">
      <vt:lpstr>中文</vt:lpstr>
      <vt:lpstr>English</vt:lpstr>
      <vt:lpstr>選項</vt:lpstr>
      <vt:lpstr>Attack_method</vt:lpstr>
      <vt:lpstr>Availability_Impact</vt:lpstr>
      <vt:lpstr>Confidentiality_impact</vt:lpstr>
      <vt:lpstr>DEF_網頁型態</vt:lpstr>
      <vt:lpstr>Description_of_damage_categories</vt:lpstr>
      <vt:lpstr>Emergency_Response_Measures</vt:lpstr>
      <vt:lpstr>FAC_設施問題</vt:lpstr>
      <vt:lpstr>Facility_issues</vt:lpstr>
      <vt:lpstr>Incident_Category</vt:lpstr>
      <vt:lpstr>INT_入侵型態</vt:lpstr>
      <vt:lpstr>Integrity_Impact</vt:lpstr>
      <vt:lpstr>Invasion_type</vt:lpstr>
      <vt:lpstr>Type_of_information</vt:lpstr>
      <vt:lpstr>Types_of_compromised_devices</vt:lpstr>
      <vt:lpstr>Website_type</vt:lpstr>
      <vt:lpstr>可用性衝擊</vt:lpstr>
      <vt:lpstr>完整性衝擊</vt:lpstr>
      <vt:lpstr>攻擊手法</vt:lpstr>
      <vt:lpstr>事件分類</vt:lpstr>
      <vt:lpstr>受駭設備類型</vt:lpstr>
      <vt:lpstr>情資類型</vt:lpstr>
      <vt:lpstr>損害類別說明</vt:lpstr>
      <vt:lpstr>緊急應變措施</vt:lpstr>
      <vt:lpstr>機密性衝擊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Zechs Lee</dc:creator>
  <cp:lastModifiedBy>Zechs Lee</cp:lastModifiedBy>
  <cp:lastPrinted>2024-12-19T07:57:14Z</cp:lastPrinted>
  <dcterms:created xsi:type="dcterms:W3CDTF">2015-06-05T18:19:34Z</dcterms:created>
  <dcterms:modified xsi:type="dcterms:W3CDTF">2025-03-17T03:32:48Z</dcterms:modified>
</cp:coreProperties>
</file>